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idividual" sheetId="1" r:id="rId1"/>
    <sheet name="Community" sheetId="2" r:id="rId2"/>
    <sheet name="PTG" sheetId="3" r:id="rId3"/>
  </sheets>
  <definedNames/>
  <calcPr fullCalcOnLoad="1"/>
</workbook>
</file>

<file path=xl/sharedStrings.xml><?xml version="1.0" encoding="utf-8"?>
<sst xmlns="http://schemas.openxmlformats.org/spreadsheetml/2006/main" count="202" uniqueCount="114">
  <si>
    <t>Sl. No.</t>
  </si>
  <si>
    <t>Name of the Dist.</t>
  </si>
  <si>
    <t>No. of Village in the Dist.</t>
  </si>
  <si>
    <t xml:space="preserve">No. of 1st Gram (Palli) Sabha meetings held </t>
  </si>
  <si>
    <t>No. of Gram (Palli) Sabha meetings held subsequently</t>
  </si>
  <si>
    <t>No. of FRCs constituted by Gram Sabha</t>
  </si>
  <si>
    <t>No. of Claim received by FRCs</t>
  </si>
  <si>
    <t>Area (in acres)</t>
  </si>
  <si>
    <t>No. of families</t>
  </si>
  <si>
    <t>Balasore</t>
  </si>
  <si>
    <t>Bhadrak</t>
  </si>
  <si>
    <t>Cuttack</t>
  </si>
  <si>
    <t>Jagatsinghpur</t>
  </si>
  <si>
    <t>Jajpur</t>
  </si>
  <si>
    <t>Kendrapara</t>
  </si>
  <si>
    <t>Khurda</t>
  </si>
  <si>
    <t>Mayurbhanj</t>
  </si>
  <si>
    <t>Nayagarh</t>
  </si>
  <si>
    <t>Puri</t>
  </si>
  <si>
    <t>TOTAL</t>
  </si>
  <si>
    <t>Angul</t>
  </si>
  <si>
    <t>Bargarh</t>
  </si>
  <si>
    <t>Bolangir</t>
  </si>
  <si>
    <t>Deogarh</t>
  </si>
  <si>
    <t>Dhenkanal</t>
  </si>
  <si>
    <t>Jharsuguda</t>
  </si>
  <si>
    <t>Keonjhar</t>
  </si>
  <si>
    <t>Sambalpur</t>
  </si>
  <si>
    <t>Subarnapur</t>
  </si>
  <si>
    <t>Sundargarh</t>
  </si>
  <si>
    <t>Boudh</t>
  </si>
  <si>
    <t>Gajapati</t>
  </si>
  <si>
    <t>Ganjam</t>
  </si>
  <si>
    <t>Kalahandi</t>
  </si>
  <si>
    <t>Kandhamal</t>
  </si>
  <si>
    <t>Koraput</t>
  </si>
  <si>
    <t>Malkangiri</t>
  </si>
  <si>
    <t>Nawapara</t>
  </si>
  <si>
    <t>Nawarangpur</t>
  </si>
  <si>
    <t>Rayagada</t>
  </si>
  <si>
    <t>ORISSA</t>
  </si>
  <si>
    <t>No. of claims verified by FRCs &amp; submitted to Gram (Palli) Sabha (Out of Col.7)</t>
  </si>
  <si>
    <t>GRAM SABHA LEVEL</t>
  </si>
  <si>
    <t>No. of claims approved by Gram Sabha &amp; sent to SDLC</t>
  </si>
  <si>
    <t>Area (in Acres)</t>
  </si>
  <si>
    <t>Area involved (in acres) and no. of families</t>
  </si>
  <si>
    <t>SUB-DIVISIONAL COMMITTEE LEVEL</t>
  </si>
  <si>
    <t>No. of claims approved by SDLC (Sub-Division wise) &amp; sent to DLC</t>
  </si>
  <si>
    <t>No. of claims rejected by SDLC</t>
  </si>
  <si>
    <t>No. of claims remanded to Gram Sabha</t>
  </si>
  <si>
    <t>DIST. LEVEL COMMITTEE LEVEL</t>
  </si>
  <si>
    <t>No. of claims approved by DLC for Titles</t>
  </si>
  <si>
    <t>No. of cloams rejected by DLC</t>
  </si>
  <si>
    <t>No. of claims remanded to SDLC</t>
  </si>
  <si>
    <t>No. of Certificates of Titles distributed</t>
  </si>
  <si>
    <t>No. of Certificates of Titles distributed to Primitive Tribal Groups (PTGs)</t>
  </si>
  <si>
    <t>Area in acres</t>
  </si>
  <si>
    <t>No. of claims cases uploaded in Website</t>
  </si>
  <si>
    <t>No. of claims rejected by Gram sabha</t>
  </si>
  <si>
    <t>No. of claims remanded to FRC</t>
  </si>
  <si>
    <t>TOTAL CZ</t>
  </si>
  <si>
    <t>TOTAL NZ</t>
  </si>
  <si>
    <t>TOTAL SZ</t>
  </si>
  <si>
    <t>Progress made after VC dt.29.12.09</t>
  </si>
  <si>
    <t>Name of the Micro Project</t>
  </si>
  <si>
    <t>Name of the Block</t>
  </si>
  <si>
    <t>No. of households</t>
  </si>
  <si>
    <t>No. of Titles distributed to PTGs living outside the Micro Project areas</t>
  </si>
  <si>
    <t>Jashipur &amp; Karanjia</t>
  </si>
  <si>
    <t>Suliapada &amp; Morada</t>
  </si>
  <si>
    <t>PBDA, Jamardihi</t>
  </si>
  <si>
    <t>Pallahara</t>
  </si>
  <si>
    <t>JDA, Gonasika</t>
  </si>
  <si>
    <t>Banspal</t>
  </si>
  <si>
    <t>PBDA, Khuntagaon</t>
  </si>
  <si>
    <t>Lahunipara</t>
  </si>
  <si>
    <t>Mohana</t>
  </si>
  <si>
    <t>Gumma</t>
  </si>
  <si>
    <t>TDA, Tumba</t>
  </si>
  <si>
    <t>Patrapur</t>
  </si>
  <si>
    <t>DKDA, Chatikona</t>
  </si>
  <si>
    <t>Bissam-Cuttack &amp; Muniguda</t>
  </si>
  <si>
    <t>DKDA, Parsali</t>
  </si>
  <si>
    <t>Kalyansinghpur</t>
  </si>
  <si>
    <t>LSDA, Puttasinghi</t>
  </si>
  <si>
    <t>Gunupur</t>
  </si>
  <si>
    <t>BDA, Mudulipada</t>
  </si>
  <si>
    <t>Khairput</t>
  </si>
  <si>
    <t>DDA, Kudumuluguma</t>
  </si>
  <si>
    <t>Kudumuluguma</t>
  </si>
  <si>
    <t>KKDA, Lanjigarh</t>
  </si>
  <si>
    <t>Lanjigarh</t>
  </si>
  <si>
    <t>KKDA, Belghar</t>
  </si>
  <si>
    <t>Tumudibandha</t>
  </si>
  <si>
    <t>PBDA, Rugudakudar</t>
  </si>
  <si>
    <t>Barkote</t>
  </si>
  <si>
    <t>CBDA, Sunabeda</t>
  </si>
  <si>
    <t>Komna</t>
  </si>
  <si>
    <t>Name of the District</t>
  </si>
  <si>
    <t>Claims with Gramsabha</t>
  </si>
  <si>
    <t>Claims with SDLC</t>
  </si>
  <si>
    <t>Claims with DLC</t>
  </si>
  <si>
    <t>HKMDA, Jashipur, 18-Vill.</t>
  </si>
  <si>
    <t>LDA, Morada, 12-Vill.</t>
  </si>
  <si>
    <t>SDA, Chandragiri, 32 - Vill.</t>
  </si>
  <si>
    <t>LSDA, Serango, 21 - Vill.</t>
  </si>
  <si>
    <t>Malkanagiri</t>
  </si>
  <si>
    <t>Status of implementation of the Forest Rights Act, 2006 in the State (Odisha) (INDIVIDUAL CLAIMS) (As on 28.01.2010)</t>
  </si>
  <si>
    <t>Status of implementation of the Forest Rights Act, 2006 in the State (Odisha) (COMMUNITY CLAIMS) (As on 28.01.2010)</t>
  </si>
  <si>
    <t xml:space="preserve">Dsitrictwise No. of PTG households and distribution of Titles under FRA, 2006 </t>
  </si>
  <si>
    <t xml:space="preserve">Claims received by FRC </t>
  </si>
  <si>
    <t>No. of Titles distributed to PTGs under FRA</t>
  </si>
  <si>
    <t>GRAND TOTAL</t>
  </si>
  <si>
    <t>Scheduled Castes and Scheduled Tribes Devlopment Department, Government of Orissa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</si>
</sst>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Times New Roman"/>
      <family val="1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" fontId="2" fillId="33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0" fillId="34" borderId="13" xfId="0" applyFont="1" applyFill="1" applyBorder="1" applyAlignment="1">
      <alignment vertical="top" wrapText="1"/>
    </xf>
    <xf numFmtId="2" fontId="50" fillId="34" borderId="13" xfId="0" applyNumberFormat="1" applyFont="1" applyFill="1" applyBorder="1" applyAlignment="1">
      <alignment vertical="top" wrapText="1"/>
    </xf>
    <xf numFmtId="0" fontId="50" fillId="34" borderId="14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" fontId="50" fillId="34" borderId="13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51" fillId="34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2" fillId="34" borderId="18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horizontal="center" vertical="top" wrapText="1"/>
    </xf>
    <xf numFmtId="0" fontId="52" fillId="34" borderId="2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34" borderId="22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2" fillId="34" borderId="23" xfId="0" applyFont="1" applyFill="1" applyBorder="1" applyAlignment="1">
      <alignment horizontal="center" vertical="top" wrapText="1"/>
    </xf>
    <xf numFmtId="0" fontId="52" fillId="34" borderId="24" xfId="0" applyFont="1" applyFill="1" applyBorder="1" applyAlignment="1">
      <alignment horizontal="center" vertical="top" wrapText="1"/>
    </xf>
    <xf numFmtId="0" fontId="52" fillId="34" borderId="25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6">
      <selection activeCell="A43" sqref="A43:AC43"/>
    </sheetView>
  </sheetViews>
  <sheetFormatPr defaultColWidth="9.140625" defaultRowHeight="15"/>
  <cols>
    <col min="1" max="1" width="3.8515625" style="5" customWidth="1"/>
    <col min="2" max="2" width="11.57421875" style="5" customWidth="1"/>
    <col min="3" max="3" width="5.57421875" style="5" customWidth="1"/>
    <col min="4" max="4" width="7.8515625" style="5" customWidth="1"/>
    <col min="5" max="5" width="10.00390625" style="5" customWidth="1"/>
    <col min="6" max="6" width="8.421875" style="5" customWidth="1"/>
    <col min="7" max="7" width="7.140625" style="5" customWidth="1"/>
    <col min="8" max="8" width="7.8515625" style="5" customWidth="1"/>
    <col min="9" max="9" width="7.140625" style="5" customWidth="1"/>
    <col min="10" max="10" width="8.7109375" style="5" customWidth="1"/>
    <col min="11" max="11" width="6.28125" style="5" customWidth="1"/>
    <col min="12" max="12" width="7.140625" style="5" customWidth="1"/>
    <col min="13" max="13" width="7.8515625" style="5" customWidth="1"/>
    <col min="14" max="14" width="8.00390625" style="5" customWidth="1"/>
    <col min="15" max="15" width="8.140625" style="5" customWidth="1"/>
    <col min="16" max="16" width="6.140625" style="5" customWidth="1"/>
    <col min="17" max="17" width="6.7109375" style="5" customWidth="1"/>
    <col min="18" max="18" width="8.28125" style="5" customWidth="1"/>
    <col min="19" max="19" width="7.421875" style="5" customWidth="1"/>
    <col min="20" max="20" width="8.140625" style="5" customWidth="1"/>
    <col min="21" max="21" width="6.28125" style="5" customWidth="1"/>
    <col min="22" max="22" width="6.8515625" style="5" customWidth="1"/>
    <col min="23" max="23" width="7.57421875" style="5" customWidth="1"/>
    <col min="24" max="24" width="8.28125" style="5" customWidth="1"/>
    <col min="25" max="25" width="8.421875" style="5" customWidth="1"/>
    <col min="26" max="26" width="8.140625" style="5" customWidth="1"/>
    <col min="27" max="27" width="7.421875" style="5" customWidth="1"/>
    <col min="28" max="28" width="8.140625" style="5" customWidth="1"/>
    <col min="29" max="16384" width="9.140625" style="5" customWidth="1"/>
  </cols>
  <sheetData>
    <row r="1" spans="1:29" s="1" customFormat="1" ht="21" customHeight="1" thickBot="1">
      <c r="A1" s="49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s="1" customFormat="1" ht="21" customHeight="1">
      <c r="A2" s="6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41</v>
      </c>
      <c r="I2" s="52" t="s">
        <v>42</v>
      </c>
      <c r="J2" s="52"/>
      <c r="K2" s="52"/>
      <c r="L2" s="52"/>
      <c r="M2" s="52"/>
      <c r="N2" s="52" t="s">
        <v>46</v>
      </c>
      <c r="O2" s="52"/>
      <c r="P2" s="52"/>
      <c r="Q2" s="52"/>
      <c r="R2" s="52"/>
      <c r="S2" s="52" t="s">
        <v>50</v>
      </c>
      <c r="T2" s="52"/>
      <c r="U2" s="52"/>
      <c r="V2" s="52"/>
      <c r="W2" s="52"/>
      <c r="X2" s="52" t="s">
        <v>54</v>
      </c>
      <c r="Y2" s="52" t="s">
        <v>7</v>
      </c>
      <c r="Z2" s="52" t="s">
        <v>55</v>
      </c>
      <c r="AA2" s="52" t="s">
        <v>56</v>
      </c>
      <c r="AB2" s="52" t="s">
        <v>57</v>
      </c>
      <c r="AC2" s="47" t="s">
        <v>63</v>
      </c>
    </row>
    <row r="3" spans="1:29" s="1" customFormat="1" ht="48.75" customHeight="1">
      <c r="A3" s="61"/>
      <c r="B3" s="53"/>
      <c r="C3" s="53"/>
      <c r="D3" s="53"/>
      <c r="E3" s="53"/>
      <c r="F3" s="53"/>
      <c r="G3" s="53"/>
      <c r="H3" s="53"/>
      <c r="I3" s="53" t="s">
        <v>43</v>
      </c>
      <c r="J3" s="53" t="s">
        <v>45</v>
      </c>
      <c r="K3" s="53"/>
      <c r="L3" s="54" t="s">
        <v>58</v>
      </c>
      <c r="M3" s="54" t="s">
        <v>59</v>
      </c>
      <c r="N3" s="53" t="s">
        <v>47</v>
      </c>
      <c r="O3" s="53" t="s">
        <v>45</v>
      </c>
      <c r="P3" s="53"/>
      <c r="Q3" s="53" t="s">
        <v>48</v>
      </c>
      <c r="R3" s="53" t="s">
        <v>49</v>
      </c>
      <c r="S3" s="53" t="s">
        <v>51</v>
      </c>
      <c r="T3" s="53" t="s">
        <v>45</v>
      </c>
      <c r="U3" s="53"/>
      <c r="V3" s="53" t="s">
        <v>52</v>
      </c>
      <c r="W3" s="53" t="s">
        <v>53</v>
      </c>
      <c r="X3" s="53"/>
      <c r="Y3" s="53"/>
      <c r="Z3" s="53"/>
      <c r="AA3" s="53"/>
      <c r="AB3" s="53"/>
      <c r="AC3" s="48"/>
    </row>
    <row r="4" spans="1:29" s="1" customFormat="1" ht="74.25" customHeight="1">
      <c r="A4" s="61"/>
      <c r="B4" s="53"/>
      <c r="C4" s="53"/>
      <c r="D4" s="53"/>
      <c r="E4" s="53"/>
      <c r="F4" s="53"/>
      <c r="G4" s="53"/>
      <c r="H4" s="53"/>
      <c r="I4" s="53"/>
      <c r="J4" s="2" t="s">
        <v>44</v>
      </c>
      <c r="K4" s="2" t="s">
        <v>8</v>
      </c>
      <c r="L4" s="52"/>
      <c r="M4" s="52"/>
      <c r="N4" s="53"/>
      <c r="O4" s="2" t="s">
        <v>44</v>
      </c>
      <c r="P4" s="2" t="s">
        <v>8</v>
      </c>
      <c r="Q4" s="53"/>
      <c r="R4" s="53"/>
      <c r="S4" s="53"/>
      <c r="T4" s="2" t="s">
        <v>44</v>
      </c>
      <c r="U4" s="2" t="s">
        <v>8</v>
      </c>
      <c r="V4" s="53"/>
      <c r="W4" s="53"/>
      <c r="X4" s="53"/>
      <c r="Y4" s="53"/>
      <c r="Z4" s="53"/>
      <c r="AA4" s="53"/>
      <c r="AB4" s="53"/>
      <c r="AC4" s="48"/>
    </row>
    <row r="5" spans="1:29" ht="11.25">
      <c r="A5" s="2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1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23">
        <v>29</v>
      </c>
    </row>
    <row r="6" spans="1:29" ht="11.25">
      <c r="A6" s="22">
        <v>1</v>
      </c>
      <c r="B6" s="2" t="s">
        <v>9</v>
      </c>
      <c r="C6" s="3">
        <v>2691</v>
      </c>
      <c r="D6" s="3">
        <v>2691</v>
      </c>
      <c r="E6" s="3">
        <v>374</v>
      </c>
      <c r="F6" s="3">
        <v>2691</v>
      </c>
      <c r="G6" s="3">
        <v>3806</v>
      </c>
      <c r="H6" s="3">
        <v>2450</v>
      </c>
      <c r="I6" s="3">
        <v>820</v>
      </c>
      <c r="J6" s="4">
        <v>319.08</v>
      </c>
      <c r="K6" s="3">
        <v>820</v>
      </c>
      <c r="L6" s="3">
        <v>1150</v>
      </c>
      <c r="M6" s="3">
        <v>0</v>
      </c>
      <c r="N6" s="3">
        <v>750</v>
      </c>
      <c r="O6" s="3">
        <v>312.83</v>
      </c>
      <c r="P6" s="3">
        <v>750</v>
      </c>
      <c r="Q6" s="3">
        <v>0</v>
      </c>
      <c r="R6" s="3">
        <v>0</v>
      </c>
      <c r="S6" s="3">
        <v>750</v>
      </c>
      <c r="T6" s="4">
        <v>312.83</v>
      </c>
      <c r="U6" s="3">
        <v>750</v>
      </c>
      <c r="V6" s="3">
        <v>0</v>
      </c>
      <c r="W6" s="3">
        <v>0</v>
      </c>
      <c r="X6" s="3">
        <v>566</v>
      </c>
      <c r="Y6" s="4">
        <v>272.23</v>
      </c>
      <c r="Z6" s="3">
        <v>0</v>
      </c>
      <c r="AA6" s="3">
        <v>0</v>
      </c>
      <c r="AB6" s="3">
        <v>850</v>
      </c>
      <c r="AC6" s="23">
        <v>0</v>
      </c>
    </row>
    <row r="7" spans="1:29" ht="11.25">
      <c r="A7" s="22">
        <v>2</v>
      </c>
      <c r="B7" s="2" t="s">
        <v>10</v>
      </c>
      <c r="C7" s="3">
        <v>1248</v>
      </c>
      <c r="D7" s="3">
        <v>1248</v>
      </c>
      <c r="E7" s="3">
        <v>11</v>
      </c>
      <c r="F7" s="3">
        <v>1248</v>
      </c>
      <c r="G7" s="3">
        <v>176</v>
      </c>
      <c r="H7" s="3">
        <v>176</v>
      </c>
      <c r="I7" s="3">
        <v>176</v>
      </c>
      <c r="J7" s="4">
        <v>10.08</v>
      </c>
      <c r="K7" s="3">
        <v>176</v>
      </c>
      <c r="L7" s="3">
        <v>0</v>
      </c>
      <c r="M7" s="3">
        <v>0</v>
      </c>
      <c r="N7" s="3">
        <v>126</v>
      </c>
      <c r="O7" s="3">
        <v>8.08</v>
      </c>
      <c r="P7" s="3">
        <v>126</v>
      </c>
      <c r="Q7" s="3">
        <v>0</v>
      </c>
      <c r="R7" s="3">
        <v>50</v>
      </c>
      <c r="S7" s="3">
        <v>126</v>
      </c>
      <c r="T7" s="4">
        <v>8.08</v>
      </c>
      <c r="U7" s="3">
        <v>126</v>
      </c>
      <c r="V7" s="3">
        <v>0</v>
      </c>
      <c r="W7" s="3">
        <v>0</v>
      </c>
      <c r="X7" s="3">
        <v>126</v>
      </c>
      <c r="Y7" s="4">
        <v>8.08</v>
      </c>
      <c r="Z7" s="3">
        <v>0</v>
      </c>
      <c r="AA7" s="3">
        <v>0</v>
      </c>
      <c r="AB7" s="3">
        <v>5</v>
      </c>
      <c r="AC7" s="23">
        <v>0</v>
      </c>
    </row>
    <row r="8" spans="1:29" ht="11.25">
      <c r="A8" s="22">
        <v>3</v>
      </c>
      <c r="B8" s="2" t="s">
        <v>11</v>
      </c>
      <c r="C8" s="3">
        <v>1857</v>
      </c>
      <c r="D8" s="3">
        <v>1696</v>
      </c>
      <c r="E8" s="3">
        <v>287</v>
      </c>
      <c r="F8" s="3">
        <v>1696</v>
      </c>
      <c r="G8" s="3">
        <v>5467</v>
      </c>
      <c r="H8" s="3">
        <v>5158</v>
      </c>
      <c r="I8" s="3">
        <v>2667</v>
      </c>
      <c r="J8" s="4">
        <v>1933.24</v>
      </c>
      <c r="K8" s="3">
        <v>2667</v>
      </c>
      <c r="L8" s="3">
        <v>2045</v>
      </c>
      <c r="M8" s="3">
        <v>0</v>
      </c>
      <c r="N8" s="3">
        <v>1011</v>
      </c>
      <c r="O8" s="4">
        <v>634.2</v>
      </c>
      <c r="P8" s="3">
        <v>1011</v>
      </c>
      <c r="Q8" s="3">
        <v>889</v>
      </c>
      <c r="R8" s="3">
        <v>624</v>
      </c>
      <c r="S8" s="3">
        <v>1011</v>
      </c>
      <c r="T8" s="4">
        <v>634.2</v>
      </c>
      <c r="U8" s="3">
        <v>1011</v>
      </c>
      <c r="V8" s="3">
        <v>0</v>
      </c>
      <c r="W8" s="3">
        <v>0</v>
      </c>
      <c r="X8" s="3">
        <v>1011</v>
      </c>
      <c r="Y8" s="4">
        <v>634.2</v>
      </c>
      <c r="Z8" s="3">
        <v>0</v>
      </c>
      <c r="AA8" s="3">
        <v>0</v>
      </c>
      <c r="AB8" s="3">
        <v>1753</v>
      </c>
      <c r="AC8" s="23">
        <v>0</v>
      </c>
    </row>
    <row r="9" spans="1:29" ht="11.25">
      <c r="A9" s="22">
        <v>4</v>
      </c>
      <c r="B9" s="2" t="s">
        <v>12</v>
      </c>
      <c r="C9" s="3">
        <v>1230</v>
      </c>
      <c r="D9" s="3">
        <v>1230</v>
      </c>
      <c r="E9" s="3">
        <v>3</v>
      </c>
      <c r="F9" s="3">
        <v>1230</v>
      </c>
      <c r="G9" s="3">
        <v>49</v>
      </c>
      <c r="H9" s="3">
        <v>48</v>
      </c>
      <c r="I9" s="3">
        <v>48</v>
      </c>
      <c r="J9" s="4">
        <v>32.47</v>
      </c>
      <c r="K9" s="3">
        <v>48</v>
      </c>
      <c r="L9" s="3">
        <v>0</v>
      </c>
      <c r="M9" s="3">
        <v>0</v>
      </c>
      <c r="N9" s="3">
        <v>47</v>
      </c>
      <c r="O9" s="3">
        <v>31.82</v>
      </c>
      <c r="P9" s="3">
        <v>47</v>
      </c>
      <c r="Q9" s="3">
        <v>1</v>
      </c>
      <c r="R9" s="3">
        <v>0</v>
      </c>
      <c r="S9" s="3">
        <v>47</v>
      </c>
      <c r="T9" s="4">
        <v>31.83</v>
      </c>
      <c r="U9" s="3">
        <v>47</v>
      </c>
      <c r="V9" s="3">
        <v>0</v>
      </c>
      <c r="W9" s="3">
        <v>0</v>
      </c>
      <c r="X9" s="3">
        <v>47</v>
      </c>
      <c r="Y9" s="4">
        <v>31.83</v>
      </c>
      <c r="Z9" s="3">
        <v>0</v>
      </c>
      <c r="AA9" s="3">
        <v>0</v>
      </c>
      <c r="AB9" s="3">
        <v>47</v>
      </c>
      <c r="AC9" s="23">
        <v>0</v>
      </c>
    </row>
    <row r="10" spans="1:29" ht="11.25">
      <c r="A10" s="22">
        <v>5</v>
      </c>
      <c r="B10" s="2" t="s">
        <v>13</v>
      </c>
      <c r="C10" s="3">
        <v>1575</v>
      </c>
      <c r="D10" s="3">
        <v>1407</v>
      </c>
      <c r="E10" s="3">
        <v>164</v>
      </c>
      <c r="F10" s="3">
        <v>1571</v>
      </c>
      <c r="G10" s="3">
        <v>9170</v>
      </c>
      <c r="H10" s="3">
        <v>9170</v>
      </c>
      <c r="I10" s="3">
        <v>1191</v>
      </c>
      <c r="J10" s="4">
        <v>297.8</v>
      </c>
      <c r="K10" s="3">
        <v>1191</v>
      </c>
      <c r="L10" s="3">
        <v>0</v>
      </c>
      <c r="M10" s="3">
        <v>7979</v>
      </c>
      <c r="N10" s="3">
        <v>1191</v>
      </c>
      <c r="O10" s="4">
        <v>297.8</v>
      </c>
      <c r="P10" s="3">
        <v>1191</v>
      </c>
      <c r="Q10" s="3">
        <v>0</v>
      </c>
      <c r="R10" s="3">
        <v>0</v>
      </c>
      <c r="S10" s="3">
        <v>927</v>
      </c>
      <c r="T10" s="4">
        <v>242.62</v>
      </c>
      <c r="U10" s="3">
        <v>927</v>
      </c>
      <c r="V10" s="3">
        <v>0</v>
      </c>
      <c r="W10" s="3">
        <v>14</v>
      </c>
      <c r="X10" s="3">
        <v>927</v>
      </c>
      <c r="Y10" s="4">
        <v>242.62</v>
      </c>
      <c r="Z10" s="3">
        <v>0</v>
      </c>
      <c r="AA10" s="3">
        <v>0</v>
      </c>
      <c r="AB10" s="3">
        <v>927</v>
      </c>
      <c r="AC10" s="23">
        <v>0</v>
      </c>
    </row>
    <row r="11" spans="1:29" ht="12.75" customHeight="1">
      <c r="A11" s="22">
        <v>6</v>
      </c>
      <c r="B11" s="2" t="s">
        <v>14</v>
      </c>
      <c r="C11" s="3">
        <v>1619</v>
      </c>
      <c r="D11" s="3">
        <v>1619</v>
      </c>
      <c r="E11" s="3">
        <v>0</v>
      </c>
      <c r="F11" s="3">
        <v>1619</v>
      </c>
      <c r="G11" s="3">
        <v>4045</v>
      </c>
      <c r="H11" s="3">
        <v>2909</v>
      </c>
      <c r="I11" s="3">
        <v>2909</v>
      </c>
      <c r="J11" s="4">
        <v>617</v>
      </c>
      <c r="K11" s="3">
        <v>2909</v>
      </c>
      <c r="L11" s="3">
        <v>0</v>
      </c>
      <c r="M11" s="3">
        <v>0</v>
      </c>
      <c r="N11" s="3">
        <v>0</v>
      </c>
      <c r="O11" s="4"/>
      <c r="P11" s="3">
        <v>0</v>
      </c>
      <c r="Q11" s="3">
        <v>2545</v>
      </c>
      <c r="R11" s="3">
        <v>364</v>
      </c>
      <c r="S11" s="3"/>
      <c r="T11" s="4"/>
      <c r="U11" s="3">
        <v>0</v>
      </c>
      <c r="V11" s="3">
        <v>0</v>
      </c>
      <c r="W11" s="3">
        <v>0</v>
      </c>
      <c r="X11" s="3"/>
      <c r="Y11" s="4"/>
      <c r="Z11" s="3">
        <v>0</v>
      </c>
      <c r="AA11" s="3">
        <v>0</v>
      </c>
      <c r="AB11" s="3">
        <v>2833</v>
      </c>
      <c r="AC11" s="23">
        <v>0</v>
      </c>
    </row>
    <row r="12" spans="1:29" ht="11.25">
      <c r="A12" s="22">
        <v>7</v>
      </c>
      <c r="B12" s="2" t="s">
        <v>15</v>
      </c>
      <c r="C12" s="3">
        <v>1355</v>
      </c>
      <c r="D12" s="3">
        <v>1355</v>
      </c>
      <c r="E12" s="3">
        <v>0</v>
      </c>
      <c r="F12" s="3">
        <v>1317</v>
      </c>
      <c r="G12" s="3">
        <v>1766</v>
      </c>
      <c r="H12" s="3">
        <v>1004</v>
      </c>
      <c r="I12" s="3">
        <v>512</v>
      </c>
      <c r="J12" s="4">
        <v>586</v>
      </c>
      <c r="K12" s="3">
        <v>512</v>
      </c>
      <c r="L12" s="3">
        <v>389</v>
      </c>
      <c r="M12" s="3">
        <v>103</v>
      </c>
      <c r="N12" s="3">
        <v>425</v>
      </c>
      <c r="O12" s="4">
        <v>571.19</v>
      </c>
      <c r="P12" s="3">
        <v>425</v>
      </c>
      <c r="Q12" s="3">
        <v>0</v>
      </c>
      <c r="R12" s="3">
        <v>23</v>
      </c>
      <c r="S12" s="3">
        <v>355</v>
      </c>
      <c r="T12" s="4">
        <v>442.56</v>
      </c>
      <c r="U12" s="3">
        <v>355</v>
      </c>
      <c r="V12" s="3">
        <v>0</v>
      </c>
      <c r="W12" s="3">
        <v>70</v>
      </c>
      <c r="X12" s="3">
        <v>130</v>
      </c>
      <c r="Y12" s="4">
        <v>220.47</v>
      </c>
      <c r="Z12" s="3">
        <v>0</v>
      </c>
      <c r="AA12" s="3">
        <v>0</v>
      </c>
      <c r="AB12" s="3">
        <v>1685</v>
      </c>
      <c r="AC12" s="23">
        <v>0</v>
      </c>
    </row>
    <row r="13" spans="1:29" ht="12" customHeight="1">
      <c r="A13" s="22">
        <v>8</v>
      </c>
      <c r="B13" s="2" t="s">
        <v>16</v>
      </c>
      <c r="C13" s="3">
        <v>3745</v>
      </c>
      <c r="D13" s="3">
        <v>3738</v>
      </c>
      <c r="E13" s="3">
        <v>8152</v>
      </c>
      <c r="F13" s="3">
        <v>3738</v>
      </c>
      <c r="G13" s="3">
        <v>26905</v>
      </c>
      <c r="H13" s="3">
        <v>26589</v>
      </c>
      <c r="I13" s="3">
        <v>19051</v>
      </c>
      <c r="J13" s="4">
        <v>13093.25</v>
      </c>
      <c r="K13" s="3">
        <v>19051</v>
      </c>
      <c r="L13" s="3">
        <v>5033</v>
      </c>
      <c r="M13" s="3">
        <v>170</v>
      </c>
      <c r="N13" s="3">
        <v>14046</v>
      </c>
      <c r="O13" s="4">
        <v>8209.02</v>
      </c>
      <c r="P13" s="3">
        <v>14046</v>
      </c>
      <c r="Q13" s="3">
        <v>5005</v>
      </c>
      <c r="R13" s="3">
        <v>0</v>
      </c>
      <c r="S13" s="3">
        <v>14046</v>
      </c>
      <c r="T13" s="4">
        <v>8209.02</v>
      </c>
      <c r="U13" s="3">
        <v>14046</v>
      </c>
      <c r="V13" s="3">
        <v>0</v>
      </c>
      <c r="W13" s="3">
        <v>0</v>
      </c>
      <c r="X13" s="3">
        <v>12085</v>
      </c>
      <c r="Y13" s="4">
        <v>5813.97</v>
      </c>
      <c r="Z13" s="3">
        <v>799</v>
      </c>
      <c r="AA13" s="4">
        <v>693.45</v>
      </c>
      <c r="AB13" s="3">
        <v>7525</v>
      </c>
      <c r="AC13" s="23">
        <v>1035</v>
      </c>
    </row>
    <row r="14" spans="1:29" ht="11.25">
      <c r="A14" s="22">
        <v>9</v>
      </c>
      <c r="B14" s="2" t="s">
        <v>17</v>
      </c>
      <c r="C14" s="3">
        <v>1516</v>
      </c>
      <c r="D14" s="3">
        <v>1504</v>
      </c>
      <c r="E14" s="3">
        <v>3</v>
      </c>
      <c r="F14" s="3">
        <v>1504</v>
      </c>
      <c r="G14" s="3">
        <v>1421</v>
      </c>
      <c r="H14" s="3">
        <v>943</v>
      </c>
      <c r="I14" s="3">
        <v>943</v>
      </c>
      <c r="J14" s="4">
        <v>1486.72</v>
      </c>
      <c r="K14" s="3">
        <v>943</v>
      </c>
      <c r="L14" s="3">
        <v>0</v>
      </c>
      <c r="M14" s="3">
        <v>0</v>
      </c>
      <c r="N14" s="3">
        <v>843</v>
      </c>
      <c r="O14" s="4">
        <v>1486.72</v>
      </c>
      <c r="P14" s="3">
        <v>684</v>
      </c>
      <c r="Q14" s="3">
        <v>100</v>
      </c>
      <c r="R14" s="3">
        <v>0</v>
      </c>
      <c r="S14" s="3">
        <v>637</v>
      </c>
      <c r="T14" s="4">
        <v>1207.1</v>
      </c>
      <c r="U14" s="3">
        <v>637</v>
      </c>
      <c r="V14" s="3">
        <v>0</v>
      </c>
      <c r="W14" s="3">
        <v>47</v>
      </c>
      <c r="X14" s="3">
        <v>614</v>
      </c>
      <c r="Y14" s="4">
        <v>1200.12</v>
      </c>
      <c r="Z14" s="3">
        <v>0</v>
      </c>
      <c r="AA14" s="4">
        <v>0</v>
      </c>
      <c r="AB14" s="3">
        <v>525</v>
      </c>
      <c r="AC14" s="23">
        <v>0</v>
      </c>
    </row>
    <row r="15" spans="1:29" ht="11.25">
      <c r="A15" s="22">
        <v>10</v>
      </c>
      <c r="B15" s="2" t="s">
        <v>18</v>
      </c>
      <c r="C15" s="3">
        <v>1613</v>
      </c>
      <c r="D15" s="3">
        <v>1601</v>
      </c>
      <c r="E15" s="3">
        <v>12</v>
      </c>
      <c r="F15" s="3">
        <v>1613</v>
      </c>
      <c r="G15" s="3">
        <v>1169</v>
      </c>
      <c r="H15" s="3">
        <v>1169</v>
      </c>
      <c r="I15" s="3">
        <v>1169</v>
      </c>
      <c r="J15" s="4">
        <v>80.41</v>
      </c>
      <c r="K15" s="3">
        <v>1169</v>
      </c>
      <c r="L15" s="3">
        <v>0</v>
      </c>
      <c r="M15" s="3">
        <v>0</v>
      </c>
      <c r="N15" s="3"/>
      <c r="O15" s="4"/>
      <c r="P15" s="3">
        <v>0</v>
      </c>
      <c r="Q15" s="3">
        <v>1169</v>
      </c>
      <c r="R15" s="3">
        <v>0</v>
      </c>
      <c r="S15" s="3"/>
      <c r="T15" s="4"/>
      <c r="U15" s="3">
        <v>0</v>
      </c>
      <c r="V15" s="3">
        <v>0</v>
      </c>
      <c r="W15" s="3">
        <v>0</v>
      </c>
      <c r="X15" s="3"/>
      <c r="Y15" s="4">
        <v>0</v>
      </c>
      <c r="Z15" s="3">
        <v>0</v>
      </c>
      <c r="AA15" s="4">
        <v>0</v>
      </c>
      <c r="AB15" s="3">
        <v>500</v>
      </c>
      <c r="AC15" s="23">
        <v>0</v>
      </c>
    </row>
    <row r="16" spans="1:29" s="1" customFormat="1" ht="11.25">
      <c r="A16" s="55" t="s">
        <v>60</v>
      </c>
      <c r="B16" s="56"/>
      <c r="C16" s="19">
        <f>SUM(C6:C15)</f>
        <v>18449</v>
      </c>
      <c r="D16" s="19">
        <f aca="true" t="shared" si="0" ref="D16:AC16">SUM(D6:D15)</f>
        <v>18089</v>
      </c>
      <c r="E16" s="19">
        <f t="shared" si="0"/>
        <v>9006</v>
      </c>
      <c r="F16" s="19">
        <f t="shared" si="0"/>
        <v>18227</v>
      </c>
      <c r="G16" s="19">
        <f t="shared" si="0"/>
        <v>53974</v>
      </c>
      <c r="H16" s="19">
        <f t="shared" si="0"/>
        <v>49616</v>
      </c>
      <c r="I16" s="19">
        <f t="shared" si="0"/>
        <v>29486</v>
      </c>
      <c r="J16" s="20">
        <f t="shared" si="0"/>
        <v>18456.05</v>
      </c>
      <c r="K16" s="21">
        <f t="shared" si="0"/>
        <v>29486</v>
      </c>
      <c r="L16" s="21">
        <f t="shared" si="0"/>
        <v>8617</v>
      </c>
      <c r="M16" s="21">
        <f t="shared" si="0"/>
        <v>8252</v>
      </c>
      <c r="N16" s="21">
        <f t="shared" si="0"/>
        <v>18439</v>
      </c>
      <c r="O16" s="20">
        <f t="shared" si="0"/>
        <v>11551.66</v>
      </c>
      <c r="P16" s="21">
        <f t="shared" si="0"/>
        <v>18280</v>
      </c>
      <c r="Q16" s="21">
        <f t="shared" si="0"/>
        <v>9709</v>
      </c>
      <c r="R16" s="21">
        <f t="shared" si="0"/>
        <v>1061</v>
      </c>
      <c r="S16" s="21">
        <f t="shared" si="0"/>
        <v>17899</v>
      </c>
      <c r="T16" s="20">
        <f t="shared" si="0"/>
        <v>11088.24</v>
      </c>
      <c r="U16" s="21">
        <f t="shared" si="0"/>
        <v>17899</v>
      </c>
      <c r="V16" s="21">
        <f t="shared" si="0"/>
        <v>0</v>
      </c>
      <c r="W16" s="21">
        <f t="shared" si="0"/>
        <v>131</v>
      </c>
      <c r="X16" s="21">
        <f t="shared" si="0"/>
        <v>15506</v>
      </c>
      <c r="Y16" s="20">
        <f t="shared" si="0"/>
        <v>8423.52</v>
      </c>
      <c r="Z16" s="21">
        <f t="shared" si="0"/>
        <v>799</v>
      </c>
      <c r="AA16" s="20">
        <f t="shared" si="0"/>
        <v>693.45</v>
      </c>
      <c r="AB16" s="21">
        <f t="shared" si="0"/>
        <v>16650</v>
      </c>
      <c r="AC16" s="24">
        <f t="shared" si="0"/>
        <v>1035</v>
      </c>
    </row>
    <row r="17" spans="1:29" ht="6.75" customHeight="1">
      <c r="A17" s="59"/>
      <c r="B17" s="60"/>
      <c r="C17" s="60"/>
      <c r="D17" s="60"/>
      <c r="E17" s="60"/>
      <c r="F17" s="60"/>
      <c r="G17" s="60"/>
      <c r="H17" s="60"/>
      <c r="I17" s="60"/>
      <c r="J17" s="4"/>
      <c r="K17" s="3"/>
      <c r="L17" s="3"/>
      <c r="M17" s="3"/>
      <c r="N17" s="3"/>
      <c r="O17" s="4"/>
      <c r="P17" s="3"/>
      <c r="Q17" s="3"/>
      <c r="R17" s="3"/>
      <c r="S17" s="3"/>
      <c r="T17" s="4"/>
      <c r="U17" s="3"/>
      <c r="V17" s="3"/>
      <c r="W17" s="3"/>
      <c r="X17" s="3"/>
      <c r="Y17" s="4"/>
      <c r="Z17" s="3"/>
      <c r="AA17" s="4"/>
      <c r="AB17" s="3"/>
      <c r="AC17" s="23"/>
    </row>
    <row r="18" spans="1:29" ht="11.25">
      <c r="A18" s="22">
        <v>1</v>
      </c>
      <c r="B18" s="2" t="s">
        <v>20</v>
      </c>
      <c r="C18" s="3">
        <v>1632</v>
      </c>
      <c r="D18" s="3">
        <v>1632</v>
      </c>
      <c r="E18" s="3">
        <v>1663</v>
      </c>
      <c r="F18" s="3">
        <v>1632</v>
      </c>
      <c r="G18" s="3">
        <v>8080</v>
      </c>
      <c r="H18" s="3">
        <v>7563</v>
      </c>
      <c r="I18" s="3">
        <v>7045</v>
      </c>
      <c r="J18" s="4">
        <v>3951.9</v>
      </c>
      <c r="K18" s="3">
        <v>7045</v>
      </c>
      <c r="L18" s="3">
        <v>518</v>
      </c>
      <c r="M18" s="3">
        <v>0</v>
      </c>
      <c r="N18" s="3">
        <v>3006</v>
      </c>
      <c r="O18" s="4">
        <v>1863.69</v>
      </c>
      <c r="P18" s="3">
        <v>3006</v>
      </c>
      <c r="Q18" s="3">
        <v>4039</v>
      </c>
      <c r="R18" s="3">
        <v>0</v>
      </c>
      <c r="S18" s="3">
        <v>2159</v>
      </c>
      <c r="T18" s="4">
        <v>1399.33</v>
      </c>
      <c r="U18" s="3">
        <v>2159</v>
      </c>
      <c r="V18" s="3">
        <v>386</v>
      </c>
      <c r="W18" s="3">
        <v>145</v>
      </c>
      <c r="X18" s="3">
        <v>2135</v>
      </c>
      <c r="Y18" s="4">
        <v>1382.36</v>
      </c>
      <c r="Z18" s="3">
        <v>745</v>
      </c>
      <c r="AA18" s="4">
        <v>325.22</v>
      </c>
      <c r="AB18" s="3">
        <v>2080</v>
      </c>
      <c r="AC18" s="23">
        <v>861</v>
      </c>
    </row>
    <row r="19" spans="1:29" ht="11.25">
      <c r="A19" s="22">
        <v>2</v>
      </c>
      <c r="B19" s="2" t="s">
        <v>21</v>
      </c>
      <c r="C19" s="3">
        <v>1185</v>
      </c>
      <c r="D19" s="3">
        <v>1185</v>
      </c>
      <c r="E19" s="3">
        <v>0</v>
      </c>
      <c r="F19" s="3">
        <v>1185</v>
      </c>
      <c r="G19" s="3">
        <v>3249</v>
      </c>
      <c r="H19" s="3">
        <v>2241</v>
      </c>
      <c r="I19" s="3">
        <v>2033</v>
      </c>
      <c r="J19" s="4">
        <v>2872.17</v>
      </c>
      <c r="K19" s="3">
        <v>2033</v>
      </c>
      <c r="L19" s="3">
        <v>0</v>
      </c>
      <c r="M19" s="3">
        <v>208</v>
      </c>
      <c r="N19" s="3">
        <v>735</v>
      </c>
      <c r="O19" s="4">
        <v>1416.84</v>
      </c>
      <c r="P19" s="3">
        <v>735</v>
      </c>
      <c r="Q19" s="3">
        <v>904</v>
      </c>
      <c r="R19" s="3">
        <v>394</v>
      </c>
      <c r="S19" s="3">
        <v>451</v>
      </c>
      <c r="T19" s="4">
        <v>771.11</v>
      </c>
      <c r="U19" s="3">
        <v>451</v>
      </c>
      <c r="V19" s="3">
        <v>0</v>
      </c>
      <c r="W19" s="3">
        <v>85</v>
      </c>
      <c r="X19" s="3">
        <v>451</v>
      </c>
      <c r="Y19" s="4">
        <v>771.11</v>
      </c>
      <c r="Z19" s="3">
        <v>0</v>
      </c>
      <c r="AA19" s="4">
        <v>0</v>
      </c>
      <c r="AB19" s="3">
        <v>1574</v>
      </c>
      <c r="AC19" s="23">
        <v>0</v>
      </c>
    </row>
    <row r="20" spans="1:29" ht="11.25">
      <c r="A20" s="22">
        <v>3</v>
      </c>
      <c r="B20" s="2" t="s">
        <v>22</v>
      </c>
      <c r="C20" s="3">
        <v>1753</v>
      </c>
      <c r="D20" s="3">
        <v>1753</v>
      </c>
      <c r="E20" s="3">
        <v>1753</v>
      </c>
      <c r="F20" s="3">
        <v>1753</v>
      </c>
      <c r="G20" s="3">
        <v>3641</v>
      </c>
      <c r="H20" s="3">
        <v>3641</v>
      </c>
      <c r="I20" s="3">
        <v>3641</v>
      </c>
      <c r="J20" s="4">
        <v>6635</v>
      </c>
      <c r="K20" s="3">
        <v>3641</v>
      </c>
      <c r="L20" s="3">
        <v>0</v>
      </c>
      <c r="M20" s="3">
        <v>0</v>
      </c>
      <c r="N20" s="3">
        <v>596</v>
      </c>
      <c r="O20" s="4">
        <v>1732</v>
      </c>
      <c r="P20" s="3">
        <v>596</v>
      </c>
      <c r="Q20" s="3">
        <v>708</v>
      </c>
      <c r="R20" s="3">
        <v>0</v>
      </c>
      <c r="S20" s="3">
        <v>596</v>
      </c>
      <c r="T20" s="4">
        <v>1732</v>
      </c>
      <c r="U20" s="3">
        <v>596</v>
      </c>
      <c r="V20" s="3">
        <v>0</v>
      </c>
      <c r="W20" s="3">
        <v>0</v>
      </c>
      <c r="X20" s="3">
        <v>550</v>
      </c>
      <c r="Y20" s="4">
        <v>1520</v>
      </c>
      <c r="Z20" s="3">
        <v>0</v>
      </c>
      <c r="AA20" s="4">
        <v>0</v>
      </c>
      <c r="AB20" s="3">
        <v>920</v>
      </c>
      <c r="AC20" s="23">
        <v>0</v>
      </c>
    </row>
    <row r="21" spans="1:29" ht="11.25">
      <c r="A21" s="22">
        <v>4</v>
      </c>
      <c r="B21" s="2" t="s">
        <v>23</v>
      </c>
      <c r="C21" s="3">
        <v>744</v>
      </c>
      <c r="D21" s="3">
        <v>744</v>
      </c>
      <c r="E21" s="3">
        <v>648</v>
      </c>
      <c r="F21" s="3">
        <v>744</v>
      </c>
      <c r="G21" s="3">
        <v>6091</v>
      </c>
      <c r="H21" s="3">
        <v>6091</v>
      </c>
      <c r="I21" s="3">
        <v>5811</v>
      </c>
      <c r="J21" s="4">
        <v>9082</v>
      </c>
      <c r="K21" s="3">
        <v>5811</v>
      </c>
      <c r="L21" s="3">
        <v>0</v>
      </c>
      <c r="M21" s="3">
        <v>280</v>
      </c>
      <c r="N21" s="3">
        <v>2019</v>
      </c>
      <c r="O21" s="4">
        <v>1507</v>
      </c>
      <c r="P21" s="3">
        <v>2019</v>
      </c>
      <c r="Q21" s="3">
        <v>2158</v>
      </c>
      <c r="R21" s="3">
        <v>1634</v>
      </c>
      <c r="S21" s="3">
        <v>1802</v>
      </c>
      <c r="T21" s="4">
        <v>1359</v>
      </c>
      <c r="U21" s="3">
        <v>1802</v>
      </c>
      <c r="V21" s="3">
        <v>0</v>
      </c>
      <c r="W21" s="3">
        <v>0</v>
      </c>
      <c r="X21" s="3">
        <v>1802</v>
      </c>
      <c r="Y21" s="4">
        <v>1359</v>
      </c>
      <c r="Z21" s="3">
        <v>505</v>
      </c>
      <c r="AA21" s="4">
        <v>195</v>
      </c>
      <c r="AB21" s="3">
        <v>2002</v>
      </c>
      <c r="AC21" s="23">
        <v>0</v>
      </c>
    </row>
    <row r="22" spans="1:29" ht="11.25">
      <c r="A22" s="22">
        <v>5</v>
      </c>
      <c r="B22" s="2" t="s">
        <v>24</v>
      </c>
      <c r="C22" s="3">
        <v>1030</v>
      </c>
      <c r="D22" s="3">
        <v>973</v>
      </c>
      <c r="E22" s="3">
        <v>28</v>
      </c>
      <c r="F22" s="3">
        <v>978</v>
      </c>
      <c r="G22" s="3">
        <v>10491</v>
      </c>
      <c r="H22" s="3">
        <v>10491</v>
      </c>
      <c r="I22" s="3">
        <v>10491</v>
      </c>
      <c r="J22" s="4">
        <v>15097.45</v>
      </c>
      <c r="K22" s="3">
        <v>10491</v>
      </c>
      <c r="L22" s="3">
        <v>0</v>
      </c>
      <c r="M22" s="3">
        <v>0</v>
      </c>
      <c r="N22" s="3">
        <v>2674</v>
      </c>
      <c r="O22" s="4">
        <v>4125.4</v>
      </c>
      <c r="P22" s="3">
        <v>2674</v>
      </c>
      <c r="Q22" s="3">
        <v>4078</v>
      </c>
      <c r="R22" s="3">
        <v>2342</v>
      </c>
      <c r="S22" s="3">
        <v>2674</v>
      </c>
      <c r="T22" s="4">
        <v>4125.4</v>
      </c>
      <c r="U22" s="3">
        <v>2674</v>
      </c>
      <c r="V22" s="3">
        <v>0</v>
      </c>
      <c r="W22" s="3">
        <v>0</v>
      </c>
      <c r="X22" s="3">
        <v>2674</v>
      </c>
      <c r="Y22" s="4">
        <v>4125.4</v>
      </c>
      <c r="Z22" s="3">
        <v>0</v>
      </c>
      <c r="AA22" s="4">
        <v>0</v>
      </c>
      <c r="AB22" s="3">
        <v>2320</v>
      </c>
      <c r="AC22" s="23">
        <v>0</v>
      </c>
    </row>
    <row r="23" spans="1:29" ht="14.25" customHeight="1">
      <c r="A23" s="22">
        <v>6</v>
      </c>
      <c r="B23" s="2" t="s">
        <v>25</v>
      </c>
      <c r="C23" s="3">
        <v>352</v>
      </c>
      <c r="D23" s="3">
        <v>331</v>
      </c>
      <c r="E23" s="3">
        <v>135</v>
      </c>
      <c r="F23" s="3">
        <v>331</v>
      </c>
      <c r="G23" s="3">
        <v>9077</v>
      </c>
      <c r="H23" s="3">
        <v>9077</v>
      </c>
      <c r="I23" s="3">
        <v>9077</v>
      </c>
      <c r="J23" s="4">
        <v>9386.04</v>
      </c>
      <c r="K23" s="3">
        <v>9077</v>
      </c>
      <c r="L23" s="3">
        <v>0</v>
      </c>
      <c r="M23" s="3">
        <v>0</v>
      </c>
      <c r="N23" s="3">
        <v>1399</v>
      </c>
      <c r="O23" s="4">
        <v>1560.01</v>
      </c>
      <c r="P23" s="3">
        <v>1399</v>
      </c>
      <c r="Q23" s="3">
        <v>5014</v>
      </c>
      <c r="R23" s="3">
        <v>0</v>
      </c>
      <c r="S23" s="3">
        <v>1399</v>
      </c>
      <c r="T23" s="4">
        <v>1560.01</v>
      </c>
      <c r="U23" s="3">
        <v>1399</v>
      </c>
      <c r="V23" s="3">
        <v>0</v>
      </c>
      <c r="W23" s="3">
        <v>0</v>
      </c>
      <c r="X23" s="3">
        <v>1344</v>
      </c>
      <c r="Y23" s="4">
        <v>1509.01</v>
      </c>
      <c r="Z23" s="3">
        <v>0</v>
      </c>
      <c r="AA23" s="4">
        <v>0</v>
      </c>
      <c r="AB23" s="3">
        <v>4988</v>
      </c>
      <c r="AC23" s="23">
        <v>40</v>
      </c>
    </row>
    <row r="24" spans="1:29" ht="11.25">
      <c r="A24" s="22">
        <v>7</v>
      </c>
      <c r="B24" s="2" t="s">
        <v>26</v>
      </c>
      <c r="C24" s="3">
        <v>2039</v>
      </c>
      <c r="D24" s="3">
        <v>2035</v>
      </c>
      <c r="E24" s="3">
        <v>9220</v>
      </c>
      <c r="F24" s="3">
        <v>2035</v>
      </c>
      <c r="G24" s="3">
        <v>33664</v>
      </c>
      <c r="H24" s="3">
        <v>16701</v>
      </c>
      <c r="I24" s="3">
        <v>13167</v>
      </c>
      <c r="J24" s="4">
        <v>42121.1</v>
      </c>
      <c r="K24" s="3">
        <v>13167</v>
      </c>
      <c r="L24" s="3">
        <v>3544</v>
      </c>
      <c r="M24" s="3">
        <v>0</v>
      </c>
      <c r="N24" s="3">
        <v>7498</v>
      </c>
      <c r="O24" s="4">
        <v>7762.28</v>
      </c>
      <c r="P24" s="3">
        <v>7498</v>
      </c>
      <c r="Q24" s="3">
        <v>2835</v>
      </c>
      <c r="R24" s="3">
        <v>3669</v>
      </c>
      <c r="S24" s="3">
        <v>7498</v>
      </c>
      <c r="T24" s="4">
        <v>7762.28</v>
      </c>
      <c r="U24" s="3">
        <v>7498</v>
      </c>
      <c r="V24" s="3">
        <v>0</v>
      </c>
      <c r="W24" s="3">
        <v>0</v>
      </c>
      <c r="X24" s="3">
        <v>7498</v>
      </c>
      <c r="Y24" s="4">
        <v>7762.28</v>
      </c>
      <c r="Z24" s="3">
        <v>1355</v>
      </c>
      <c r="AA24" s="4">
        <v>1333.07</v>
      </c>
      <c r="AB24" s="3">
        <v>111.37</v>
      </c>
      <c r="AC24" s="23">
        <v>1446</v>
      </c>
    </row>
    <row r="25" spans="1:29" ht="11.25">
      <c r="A25" s="22">
        <v>8</v>
      </c>
      <c r="B25" s="2" t="s">
        <v>27</v>
      </c>
      <c r="C25" s="3">
        <v>1262</v>
      </c>
      <c r="D25" s="3">
        <v>1224</v>
      </c>
      <c r="E25" s="3">
        <v>1593</v>
      </c>
      <c r="F25" s="3">
        <v>1224</v>
      </c>
      <c r="G25" s="3">
        <v>15408</v>
      </c>
      <c r="H25" s="3">
        <v>13533</v>
      </c>
      <c r="I25" s="3">
        <v>9946</v>
      </c>
      <c r="J25" s="4">
        <v>13026.75</v>
      </c>
      <c r="K25" s="3">
        <v>9946</v>
      </c>
      <c r="L25" s="3">
        <v>3485</v>
      </c>
      <c r="M25" s="3">
        <v>102</v>
      </c>
      <c r="N25" s="3">
        <v>6113</v>
      </c>
      <c r="O25" s="4">
        <v>8996.33</v>
      </c>
      <c r="P25" s="3">
        <v>6113</v>
      </c>
      <c r="Q25" s="3">
        <v>2006</v>
      </c>
      <c r="R25" s="3">
        <v>428</v>
      </c>
      <c r="S25" s="3">
        <v>6113</v>
      </c>
      <c r="T25" s="4">
        <v>8996.33</v>
      </c>
      <c r="U25" s="3">
        <v>6113</v>
      </c>
      <c r="V25" s="3">
        <v>0</v>
      </c>
      <c r="W25" s="3">
        <v>0</v>
      </c>
      <c r="X25" s="3">
        <v>5133</v>
      </c>
      <c r="Y25" s="4">
        <v>7836.33</v>
      </c>
      <c r="Z25" s="3">
        <v>0</v>
      </c>
      <c r="AA25" s="4">
        <v>0</v>
      </c>
      <c r="AB25" s="3">
        <v>2038</v>
      </c>
      <c r="AC25" s="23">
        <v>0</v>
      </c>
    </row>
    <row r="26" spans="1:29" ht="12" customHeight="1">
      <c r="A26" s="22">
        <v>9</v>
      </c>
      <c r="B26" s="2" t="s">
        <v>28</v>
      </c>
      <c r="C26" s="3">
        <v>825</v>
      </c>
      <c r="D26" s="3">
        <v>825</v>
      </c>
      <c r="E26" s="3">
        <v>837</v>
      </c>
      <c r="F26" s="3">
        <v>825</v>
      </c>
      <c r="G26" s="3">
        <v>3269</v>
      </c>
      <c r="H26" s="3">
        <v>3269</v>
      </c>
      <c r="I26" s="3">
        <v>1409</v>
      </c>
      <c r="J26" s="4">
        <v>3298.25</v>
      </c>
      <c r="K26" s="3">
        <v>1409</v>
      </c>
      <c r="L26" s="3">
        <v>0</v>
      </c>
      <c r="M26" s="3">
        <v>0</v>
      </c>
      <c r="N26" s="3">
        <v>299</v>
      </c>
      <c r="O26" s="4">
        <v>591.42</v>
      </c>
      <c r="P26" s="3">
        <v>299</v>
      </c>
      <c r="Q26" s="3">
        <v>217</v>
      </c>
      <c r="R26" s="3">
        <v>0</v>
      </c>
      <c r="S26" s="3">
        <v>234</v>
      </c>
      <c r="T26" s="4">
        <v>452.09</v>
      </c>
      <c r="U26" s="3">
        <v>234</v>
      </c>
      <c r="V26" s="3">
        <v>0</v>
      </c>
      <c r="W26" s="3">
        <v>65</v>
      </c>
      <c r="X26" s="3">
        <v>234</v>
      </c>
      <c r="Y26" s="4">
        <v>452.09</v>
      </c>
      <c r="Z26" s="3">
        <v>0</v>
      </c>
      <c r="AA26" s="4">
        <v>0</v>
      </c>
      <c r="AB26" s="3">
        <v>234</v>
      </c>
      <c r="AC26" s="23">
        <v>0</v>
      </c>
    </row>
    <row r="27" spans="1:29" ht="12.75" customHeight="1">
      <c r="A27" s="22">
        <v>10</v>
      </c>
      <c r="B27" s="2" t="s">
        <v>29</v>
      </c>
      <c r="C27" s="3">
        <v>1668</v>
      </c>
      <c r="D27" s="3">
        <v>1668</v>
      </c>
      <c r="E27" s="3">
        <v>313</v>
      </c>
      <c r="F27" s="3">
        <v>1668</v>
      </c>
      <c r="G27" s="3">
        <v>15133</v>
      </c>
      <c r="H27" s="3">
        <v>15133</v>
      </c>
      <c r="I27" s="3">
        <v>11509</v>
      </c>
      <c r="J27" s="4">
        <v>24927.47</v>
      </c>
      <c r="K27" s="3">
        <v>11509</v>
      </c>
      <c r="L27" s="3">
        <v>3404</v>
      </c>
      <c r="M27" s="3">
        <v>0</v>
      </c>
      <c r="N27" s="3">
        <v>7656</v>
      </c>
      <c r="O27" s="4">
        <v>13387.62</v>
      </c>
      <c r="P27" s="3">
        <v>7656</v>
      </c>
      <c r="Q27" s="3">
        <v>1310</v>
      </c>
      <c r="R27" s="3">
        <v>1697</v>
      </c>
      <c r="S27" s="3">
        <v>6614</v>
      </c>
      <c r="T27" s="4">
        <v>11737.86</v>
      </c>
      <c r="U27" s="3">
        <v>6614</v>
      </c>
      <c r="V27" s="3">
        <v>0</v>
      </c>
      <c r="W27" s="3">
        <v>1042</v>
      </c>
      <c r="X27" s="3">
        <v>6614</v>
      </c>
      <c r="Y27" s="4">
        <v>11737.86</v>
      </c>
      <c r="Z27" s="3">
        <v>326</v>
      </c>
      <c r="AA27" s="4">
        <v>329.68</v>
      </c>
      <c r="AB27" s="3">
        <v>5229</v>
      </c>
      <c r="AC27" s="23">
        <v>773</v>
      </c>
    </row>
    <row r="28" spans="1:29" s="1" customFormat="1" ht="11.25">
      <c r="A28" s="55" t="s">
        <v>61</v>
      </c>
      <c r="B28" s="56"/>
      <c r="C28" s="19">
        <f>SUM(C18:C27)</f>
        <v>12490</v>
      </c>
      <c r="D28" s="19">
        <f aca="true" t="shared" si="1" ref="D28:AC28">SUM(D18:D27)</f>
        <v>12370</v>
      </c>
      <c r="E28" s="19">
        <f t="shared" si="1"/>
        <v>16190</v>
      </c>
      <c r="F28" s="19">
        <f t="shared" si="1"/>
        <v>12375</v>
      </c>
      <c r="G28" s="19">
        <f t="shared" si="1"/>
        <v>108103</v>
      </c>
      <c r="H28" s="19">
        <f t="shared" si="1"/>
        <v>87740</v>
      </c>
      <c r="I28" s="19">
        <f t="shared" si="1"/>
        <v>74129</v>
      </c>
      <c r="J28" s="20">
        <f t="shared" si="1"/>
        <v>130398.13</v>
      </c>
      <c r="K28" s="21">
        <f t="shared" si="1"/>
        <v>74129</v>
      </c>
      <c r="L28" s="21">
        <f t="shared" si="1"/>
        <v>10951</v>
      </c>
      <c r="M28" s="21">
        <f t="shared" si="1"/>
        <v>590</v>
      </c>
      <c r="N28" s="21">
        <f t="shared" si="1"/>
        <v>31995</v>
      </c>
      <c r="O28" s="20">
        <f t="shared" si="1"/>
        <v>42942.590000000004</v>
      </c>
      <c r="P28" s="21">
        <f t="shared" si="1"/>
        <v>31995</v>
      </c>
      <c r="Q28" s="21">
        <f t="shared" si="1"/>
        <v>23269</v>
      </c>
      <c r="R28" s="21">
        <f t="shared" si="1"/>
        <v>10164</v>
      </c>
      <c r="S28" s="21">
        <f t="shared" si="1"/>
        <v>29540</v>
      </c>
      <c r="T28" s="20">
        <f t="shared" si="1"/>
        <v>39895.41</v>
      </c>
      <c r="U28" s="21">
        <f t="shared" si="1"/>
        <v>29540</v>
      </c>
      <c r="V28" s="21">
        <f t="shared" si="1"/>
        <v>386</v>
      </c>
      <c r="W28" s="21">
        <f t="shared" si="1"/>
        <v>1337</v>
      </c>
      <c r="X28" s="21">
        <f t="shared" si="1"/>
        <v>28435</v>
      </c>
      <c r="Y28" s="20">
        <f t="shared" si="1"/>
        <v>38455.44</v>
      </c>
      <c r="Z28" s="21">
        <f t="shared" si="1"/>
        <v>2931</v>
      </c>
      <c r="AA28" s="20">
        <f t="shared" si="1"/>
        <v>2182.97</v>
      </c>
      <c r="AB28" s="21">
        <f t="shared" si="1"/>
        <v>21496.370000000003</v>
      </c>
      <c r="AC28" s="24">
        <f t="shared" si="1"/>
        <v>3120</v>
      </c>
    </row>
    <row r="29" spans="1:29" s="1" customFormat="1" ht="7.5" customHeight="1">
      <c r="A29" s="61"/>
      <c r="B29" s="53"/>
      <c r="C29" s="53"/>
      <c r="D29" s="53"/>
      <c r="E29" s="53"/>
      <c r="F29" s="53"/>
      <c r="G29" s="53"/>
      <c r="H29" s="53"/>
      <c r="I29" s="53"/>
      <c r="J29" s="7"/>
      <c r="K29" s="2"/>
      <c r="L29" s="2"/>
      <c r="M29" s="2"/>
      <c r="N29" s="2"/>
      <c r="O29" s="7"/>
      <c r="P29" s="2"/>
      <c r="Q29" s="2"/>
      <c r="R29" s="2"/>
      <c r="S29" s="2"/>
      <c r="T29" s="7"/>
      <c r="U29" s="2"/>
      <c r="V29" s="2"/>
      <c r="W29" s="2"/>
      <c r="X29" s="2"/>
      <c r="Y29" s="7"/>
      <c r="Z29" s="2"/>
      <c r="AA29" s="7"/>
      <c r="AB29" s="2"/>
      <c r="AC29" s="25"/>
    </row>
    <row r="30" spans="1:29" ht="11.25">
      <c r="A30" s="22">
        <v>1</v>
      </c>
      <c r="B30" s="2" t="s">
        <v>30</v>
      </c>
      <c r="C30" s="3">
        <v>1190</v>
      </c>
      <c r="D30" s="3">
        <v>1128</v>
      </c>
      <c r="E30" s="3">
        <v>1133</v>
      </c>
      <c r="F30" s="3">
        <v>1130</v>
      </c>
      <c r="G30" s="3">
        <v>3361</v>
      </c>
      <c r="H30" s="3">
        <v>3361</v>
      </c>
      <c r="I30" s="3">
        <v>1648</v>
      </c>
      <c r="J30" s="4">
        <v>2430.95</v>
      </c>
      <c r="K30" s="3">
        <v>1648</v>
      </c>
      <c r="L30" s="3">
        <v>0</v>
      </c>
      <c r="M30" s="3">
        <v>0</v>
      </c>
      <c r="N30" s="3">
        <v>783</v>
      </c>
      <c r="O30" s="4">
        <v>1263.29</v>
      </c>
      <c r="P30" s="3">
        <v>783</v>
      </c>
      <c r="Q30" s="3">
        <v>865</v>
      </c>
      <c r="R30" s="3">
        <v>1006</v>
      </c>
      <c r="S30" s="3">
        <v>622</v>
      </c>
      <c r="T30" s="4">
        <v>1069.49</v>
      </c>
      <c r="U30" s="3">
        <v>622</v>
      </c>
      <c r="V30" s="3">
        <v>141</v>
      </c>
      <c r="W30" s="3">
        <v>141</v>
      </c>
      <c r="X30" s="3">
        <v>425</v>
      </c>
      <c r="Y30" s="4">
        <v>508.11</v>
      </c>
      <c r="Z30" s="3">
        <v>0</v>
      </c>
      <c r="AA30" s="4">
        <v>0</v>
      </c>
      <c r="AB30" s="3">
        <v>580</v>
      </c>
      <c r="AC30" s="23">
        <v>25</v>
      </c>
    </row>
    <row r="31" spans="1:29" ht="11.25">
      <c r="A31" s="22">
        <v>2</v>
      </c>
      <c r="B31" s="2" t="s">
        <v>31</v>
      </c>
      <c r="C31" s="3">
        <v>1528</v>
      </c>
      <c r="D31" s="3">
        <v>1449</v>
      </c>
      <c r="E31" s="3">
        <v>4578</v>
      </c>
      <c r="F31" s="3">
        <v>1449</v>
      </c>
      <c r="G31" s="3">
        <v>42423</v>
      </c>
      <c r="H31" s="3">
        <v>23921</v>
      </c>
      <c r="I31" s="3">
        <v>23921</v>
      </c>
      <c r="J31" s="4">
        <v>42709.59</v>
      </c>
      <c r="K31" s="3">
        <v>23921</v>
      </c>
      <c r="L31" s="3">
        <v>0</v>
      </c>
      <c r="M31" s="3">
        <v>0</v>
      </c>
      <c r="N31" s="3">
        <v>11824</v>
      </c>
      <c r="O31" s="4">
        <v>21215.76</v>
      </c>
      <c r="P31" s="3">
        <v>11824</v>
      </c>
      <c r="Q31" s="3">
        <v>0</v>
      </c>
      <c r="R31" s="3">
        <v>12097</v>
      </c>
      <c r="S31" s="3">
        <v>10063</v>
      </c>
      <c r="T31" s="4">
        <v>17063.18</v>
      </c>
      <c r="U31" s="3">
        <v>10063</v>
      </c>
      <c r="V31" s="3">
        <v>0</v>
      </c>
      <c r="W31" s="3">
        <v>194</v>
      </c>
      <c r="X31" s="3">
        <v>9086</v>
      </c>
      <c r="Y31" s="4">
        <v>15974.09</v>
      </c>
      <c r="Z31" s="3">
        <v>1166</v>
      </c>
      <c r="AA31" s="4">
        <v>2028.93</v>
      </c>
      <c r="AB31" s="3">
        <v>7436</v>
      </c>
      <c r="AC31" s="23">
        <v>986</v>
      </c>
    </row>
    <row r="32" spans="1:29" ht="11.25">
      <c r="A32" s="22">
        <v>3</v>
      </c>
      <c r="B32" s="2" t="s">
        <v>32</v>
      </c>
      <c r="C32" s="3">
        <v>2831</v>
      </c>
      <c r="D32" s="3">
        <v>2831</v>
      </c>
      <c r="E32" s="3">
        <v>487</v>
      </c>
      <c r="F32" s="3">
        <v>2831</v>
      </c>
      <c r="G32" s="3">
        <v>10352</v>
      </c>
      <c r="H32" s="3">
        <v>6734</v>
      </c>
      <c r="I32" s="3">
        <v>4212</v>
      </c>
      <c r="J32" s="4">
        <v>11953.37</v>
      </c>
      <c r="K32" s="3">
        <v>4212</v>
      </c>
      <c r="L32" s="3">
        <v>1377</v>
      </c>
      <c r="M32" s="3">
        <v>928</v>
      </c>
      <c r="N32" s="3">
        <v>3681</v>
      </c>
      <c r="O32" s="4">
        <v>9267.95</v>
      </c>
      <c r="P32" s="3">
        <v>3681</v>
      </c>
      <c r="Q32" s="3">
        <v>531</v>
      </c>
      <c r="R32" s="3">
        <v>0</v>
      </c>
      <c r="S32" s="3">
        <v>2921</v>
      </c>
      <c r="T32" s="4">
        <v>7891.78</v>
      </c>
      <c r="U32" s="3">
        <v>2921</v>
      </c>
      <c r="V32" s="3">
        <v>0</v>
      </c>
      <c r="W32" s="3">
        <v>93</v>
      </c>
      <c r="X32" s="3">
        <v>2921</v>
      </c>
      <c r="Y32" s="4">
        <v>7891.78</v>
      </c>
      <c r="Z32" s="3">
        <v>210</v>
      </c>
      <c r="AA32" s="4">
        <v>544.97</v>
      </c>
      <c r="AB32" s="3">
        <v>3001</v>
      </c>
      <c r="AC32" s="23">
        <v>0</v>
      </c>
    </row>
    <row r="33" spans="1:29" ht="11.25">
      <c r="A33" s="22">
        <v>4</v>
      </c>
      <c r="B33" s="2" t="s">
        <v>33</v>
      </c>
      <c r="C33" s="3">
        <v>2068</v>
      </c>
      <c r="D33" s="3">
        <v>2068</v>
      </c>
      <c r="E33" s="3">
        <v>443</v>
      </c>
      <c r="F33" s="3">
        <v>2068</v>
      </c>
      <c r="G33" s="3">
        <v>7735</v>
      </c>
      <c r="H33" s="3">
        <v>7735</v>
      </c>
      <c r="I33" s="3">
        <v>5706</v>
      </c>
      <c r="J33" s="4">
        <v>7908.01</v>
      </c>
      <c r="K33" s="3">
        <v>5706</v>
      </c>
      <c r="L33" s="3">
        <v>0</v>
      </c>
      <c r="M33" s="3">
        <v>2029</v>
      </c>
      <c r="N33" s="3">
        <v>5706</v>
      </c>
      <c r="O33" s="4">
        <v>7908.01</v>
      </c>
      <c r="P33" s="3">
        <v>5706</v>
      </c>
      <c r="Q33" s="3">
        <v>0</v>
      </c>
      <c r="R33" s="3">
        <v>0</v>
      </c>
      <c r="S33" s="3">
        <v>5706</v>
      </c>
      <c r="T33" s="4">
        <v>7908.01</v>
      </c>
      <c r="U33" s="3">
        <v>5706</v>
      </c>
      <c r="V33" s="3">
        <v>0</v>
      </c>
      <c r="W33" s="3">
        <v>0</v>
      </c>
      <c r="X33" s="3">
        <v>4067</v>
      </c>
      <c r="Y33" s="4">
        <v>5578.44</v>
      </c>
      <c r="Z33" s="3">
        <v>310</v>
      </c>
      <c r="AA33" s="4">
        <v>313.8</v>
      </c>
      <c r="AB33" s="3">
        <v>3004</v>
      </c>
      <c r="AC33" s="23">
        <v>696</v>
      </c>
    </row>
    <row r="34" spans="1:29" ht="11.25">
      <c r="A34" s="22">
        <v>5</v>
      </c>
      <c r="B34" s="2" t="s">
        <v>34</v>
      </c>
      <c r="C34" s="3">
        <v>2415</v>
      </c>
      <c r="D34" s="3">
        <v>2415</v>
      </c>
      <c r="E34" s="3">
        <v>1684</v>
      </c>
      <c r="F34" s="3">
        <v>2415</v>
      </c>
      <c r="G34" s="3">
        <v>33056</v>
      </c>
      <c r="H34" s="3">
        <v>33056</v>
      </c>
      <c r="I34" s="3">
        <v>23494</v>
      </c>
      <c r="J34" s="4">
        <v>31425</v>
      </c>
      <c r="K34" s="3">
        <v>23494</v>
      </c>
      <c r="L34" s="3">
        <v>1921</v>
      </c>
      <c r="M34" s="3">
        <v>0</v>
      </c>
      <c r="N34" s="3">
        <v>16087</v>
      </c>
      <c r="O34" s="4">
        <v>20763</v>
      </c>
      <c r="P34" s="3">
        <v>16087</v>
      </c>
      <c r="Q34" s="3">
        <v>507</v>
      </c>
      <c r="R34" s="3">
        <v>0</v>
      </c>
      <c r="S34" s="3">
        <v>15638</v>
      </c>
      <c r="T34" s="4">
        <v>18565</v>
      </c>
      <c r="U34" s="3">
        <v>15638</v>
      </c>
      <c r="V34" s="3">
        <v>0</v>
      </c>
      <c r="W34" s="3">
        <v>0</v>
      </c>
      <c r="X34" s="3">
        <v>11531</v>
      </c>
      <c r="Y34" s="4">
        <v>13689</v>
      </c>
      <c r="Z34" s="3">
        <v>795</v>
      </c>
      <c r="AA34" s="4">
        <v>1040</v>
      </c>
      <c r="AB34" s="3">
        <v>1338</v>
      </c>
      <c r="AC34" s="23">
        <v>0</v>
      </c>
    </row>
    <row r="35" spans="1:29" ht="11.25">
      <c r="A35" s="22">
        <v>6</v>
      </c>
      <c r="B35" s="2" t="s">
        <v>35</v>
      </c>
      <c r="C35" s="3">
        <v>1890</v>
      </c>
      <c r="D35" s="3">
        <v>1890</v>
      </c>
      <c r="E35" s="3">
        <v>3965</v>
      </c>
      <c r="F35" s="3">
        <v>1890</v>
      </c>
      <c r="G35" s="3">
        <v>32507</v>
      </c>
      <c r="H35" s="3">
        <v>29035</v>
      </c>
      <c r="I35" s="3">
        <v>22967</v>
      </c>
      <c r="J35" s="4">
        <v>42330.51</v>
      </c>
      <c r="K35" s="3">
        <v>22967</v>
      </c>
      <c r="L35" s="3">
        <v>0</v>
      </c>
      <c r="M35" s="3">
        <v>5365</v>
      </c>
      <c r="N35" s="3">
        <v>15644</v>
      </c>
      <c r="O35" s="4">
        <v>22955.68</v>
      </c>
      <c r="P35" s="3">
        <v>15644</v>
      </c>
      <c r="Q35" s="3">
        <v>0</v>
      </c>
      <c r="R35" s="3">
        <v>5656</v>
      </c>
      <c r="S35" s="3">
        <v>15644</v>
      </c>
      <c r="T35" s="4">
        <v>22955.68</v>
      </c>
      <c r="U35" s="3">
        <v>15644</v>
      </c>
      <c r="V35" s="3">
        <v>0</v>
      </c>
      <c r="W35" s="3">
        <v>0</v>
      </c>
      <c r="X35" s="3">
        <v>15644</v>
      </c>
      <c r="Y35" s="4">
        <v>22955.68</v>
      </c>
      <c r="Z35" s="3">
        <v>0</v>
      </c>
      <c r="AA35" s="4">
        <v>0</v>
      </c>
      <c r="AB35" s="3">
        <v>9161</v>
      </c>
      <c r="AC35" s="23">
        <v>0</v>
      </c>
    </row>
    <row r="36" spans="1:29" ht="11.25">
      <c r="A36" s="22">
        <v>7</v>
      </c>
      <c r="B36" s="2" t="s">
        <v>36</v>
      </c>
      <c r="C36" s="3">
        <v>933</v>
      </c>
      <c r="D36" s="3">
        <v>933</v>
      </c>
      <c r="E36" s="3">
        <v>1065</v>
      </c>
      <c r="F36" s="3">
        <v>933</v>
      </c>
      <c r="G36" s="3">
        <v>17684</v>
      </c>
      <c r="H36" s="3">
        <v>17284</v>
      </c>
      <c r="I36" s="3">
        <v>16313</v>
      </c>
      <c r="J36" s="4">
        <v>44021.8</v>
      </c>
      <c r="K36" s="3">
        <v>16313</v>
      </c>
      <c r="L36" s="3">
        <v>971</v>
      </c>
      <c r="M36" s="3">
        <v>0</v>
      </c>
      <c r="N36" s="3">
        <v>15599</v>
      </c>
      <c r="O36" s="4">
        <v>42486.7</v>
      </c>
      <c r="P36" s="3">
        <v>15599</v>
      </c>
      <c r="Q36" s="3">
        <v>105</v>
      </c>
      <c r="R36" s="3">
        <v>226</v>
      </c>
      <c r="S36" s="3">
        <v>14546</v>
      </c>
      <c r="T36" s="4">
        <v>34474.25</v>
      </c>
      <c r="U36" s="3">
        <v>14546</v>
      </c>
      <c r="V36" s="3">
        <v>0</v>
      </c>
      <c r="W36" s="3">
        <v>0</v>
      </c>
      <c r="X36" s="3">
        <v>14546</v>
      </c>
      <c r="Y36" s="4">
        <v>34474.25</v>
      </c>
      <c r="Z36" s="3">
        <v>1661</v>
      </c>
      <c r="AA36" s="4">
        <v>3936.5</v>
      </c>
      <c r="AB36" s="3">
        <v>8820</v>
      </c>
      <c r="AC36" s="23">
        <v>0</v>
      </c>
    </row>
    <row r="37" spans="1:29" ht="11.25">
      <c r="A37" s="22">
        <v>8</v>
      </c>
      <c r="B37" s="2" t="s">
        <v>37</v>
      </c>
      <c r="C37" s="3">
        <v>658</v>
      </c>
      <c r="D37" s="3">
        <v>585</v>
      </c>
      <c r="E37" s="3">
        <v>73</v>
      </c>
      <c r="F37" s="3">
        <v>658</v>
      </c>
      <c r="G37" s="3">
        <v>5770</v>
      </c>
      <c r="H37" s="3">
        <v>5770</v>
      </c>
      <c r="I37" s="3">
        <v>2917</v>
      </c>
      <c r="J37" s="4">
        <v>7805.07</v>
      </c>
      <c r="K37" s="3">
        <v>2917</v>
      </c>
      <c r="L37" s="3">
        <v>0</v>
      </c>
      <c r="M37" s="3">
        <v>0</v>
      </c>
      <c r="N37" s="3">
        <v>1622</v>
      </c>
      <c r="O37" s="4">
        <v>4396.3</v>
      </c>
      <c r="P37" s="3">
        <v>1622</v>
      </c>
      <c r="Q37" s="3">
        <v>0</v>
      </c>
      <c r="R37" s="3">
        <v>82</v>
      </c>
      <c r="S37" s="3">
        <v>1622</v>
      </c>
      <c r="T37" s="4">
        <v>4396.3</v>
      </c>
      <c r="U37" s="3">
        <v>1622</v>
      </c>
      <c r="V37" s="3">
        <v>0</v>
      </c>
      <c r="W37" s="3">
        <v>0</v>
      </c>
      <c r="X37" s="3">
        <v>1622</v>
      </c>
      <c r="Y37" s="4">
        <v>4396.3</v>
      </c>
      <c r="Z37" s="3">
        <v>110</v>
      </c>
      <c r="AA37" s="4">
        <v>250.56</v>
      </c>
      <c r="AB37" s="3">
        <v>720</v>
      </c>
      <c r="AC37" s="23">
        <v>0</v>
      </c>
    </row>
    <row r="38" spans="1:29" ht="11.25">
      <c r="A38" s="22">
        <v>9</v>
      </c>
      <c r="B38" s="2" t="s">
        <v>38</v>
      </c>
      <c r="C38" s="3">
        <v>867</v>
      </c>
      <c r="D38" s="3">
        <v>867</v>
      </c>
      <c r="E38" s="3">
        <v>969</v>
      </c>
      <c r="F38" s="3">
        <v>867</v>
      </c>
      <c r="G38" s="3">
        <v>12526</v>
      </c>
      <c r="H38" s="3">
        <v>10526</v>
      </c>
      <c r="I38" s="3">
        <v>9655</v>
      </c>
      <c r="J38" s="4">
        <v>18399.69</v>
      </c>
      <c r="K38" s="3">
        <v>9655</v>
      </c>
      <c r="L38" s="3">
        <v>0</v>
      </c>
      <c r="M38" s="3">
        <v>413</v>
      </c>
      <c r="N38" s="3">
        <v>9481</v>
      </c>
      <c r="O38" s="4">
        <v>18215.57</v>
      </c>
      <c r="P38" s="3">
        <v>9481</v>
      </c>
      <c r="Q38" s="3">
        <v>174</v>
      </c>
      <c r="R38" s="3">
        <v>0</v>
      </c>
      <c r="S38" s="3">
        <v>9481</v>
      </c>
      <c r="T38" s="4">
        <v>18215.57</v>
      </c>
      <c r="U38" s="3">
        <v>9481</v>
      </c>
      <c r="V38" s="3">
        <v>0</v>
      </c>
      <c r="W38" s="3">
        <v>0</v>
      </c>
      <c r="X38" s="3">
        <v>9212</v>
      </c>
      <c r="Y38" s="4">
        <v>17687.07</v>
      </c>
      <c r="Z38" s="3">
        <v>0</v>
      </c>
      <c r="AA38" s="4">
        <v>0</v>
      </c>
      <c r="AB38" s="3">
        <v>6320</v>
      </c>
      <c r="AC38" s="23">
        <v>0</v>
      </c>
    </row>
    <row r="39" spans="1:29" ht="11.25">
      <c r="A39" s="22">
        <v>10</v>
      </c>
      <c r="B39" s="2" t="s">
        <v>39</v>
      </c>
      <c r="C39" s="3">
        <v>2469</v>
      </c>
      <c r="D39" s="3">
        <v>2469</v>
      </c>
      <c r="E39" s="3">
        <v>1820</v>
      </c>
      <c r="F39" s="3">
        <v>2469</v>
      </c>
      <c r="G39" s="3">
        <v>28147</v>
      </c>
      <c r="H39" s="3">
        <v>28147</v>
      </c>
      <c r="I39" s="3">
        <v>28147</v>
      </c>
      <c r="J39" s="4">
        <v>43823</v>
      </c>
      <c r="K39" s="3">
        <v>28147</v>
      </c>
      <c r="L39" s="3">
        <v>0</v>
      </c>
      <c r="M39" s="3">
        <v>0</v>
      </c>
      <c r="N39" s="3">
        <v>8440</v>
      </c>
      <c r="O39" s="4">
        <v>13753</v>
      </c>
      <c r="P39" s="3">
        <v>8440</v>
      </c>
      <c r="Q39" s="3">
        <v>115</v>
      </c>
      <c r="R39" s="3">
        <v>11637</v>
      </c>
      <c r="S39" s="3">
        <v>8424</v>
      </c>
      <c r="T39" s="4">
        <v>13730</v>
      </c>
      <c r="U39" s="3">
        <v>8424</v>
      </c>
      <c r="V39" s="3">
        <v>0</v>
      </c>
      <c r="W39" s="3">
        <v>16</v>
      </c>
      <c r="X39" s="3">
        <v>6264</v>
      </c>
      <c r="Y39" s="4">
        <v>10219</v>
      </c>
      <c r="Z39" s="3">
        <v>569</v>
      </c>
      <c r="AA39" s="4">
        <v>936</v>
      </c>
      <c r="AB39" s="3">
        <v>2300</v>
      </c>
      <c r="AC39" s="23">
        <v>0</v>
      </c>
    </row>
    <row r="40" spans="1:29" s="1" customFormat="1" ht="11.25">
      <c r="A40" s="55" t="s">
        <v>62</v>
      </c>
      <c r="B40" s="56"/>
      <c r="C40" s="19">
        <f>SUM(C30:C39)</f>
        <v>16849</v>
      </c>
      <c r="D40" s="19">
        <f aca="true" t="shared" si="2" ref="D40:AC40">SUM(D30:D39)</f>
        <v>16635</v>
      </c>
      <c r="E40" s="19">
        <f t="shared" si="2"/>
        <v>16217</v>
      </c>
      <c r="F40" s="19">
        <f t="shared" si="2"/>
        <v>16710</v>
      </c>
      <c r="G40" s="19">
        <f t="shared" si="2"/>
        <v>193561</v>
      </c>
      <c r="H40" s="19">
        <f t="shared" si="2"/>
        <v>165569</v>
      </c>
      <c r="I40" s="19">
        <f t="shared" si="2"/>
        <v>138980</v>
      </c>
      <c r="J40" s="20">
        <f t="shared" si="2"/>
        <v>252806.99</v>
      </c>
      <c r="K40" s="21">
        <f t="shared" si="2"/>
        <v>138980</v>
      </c>
      <c r="L40" s="21">
        <f t="shared" si="2"/>
        <v>4269</v>
      </c>
      <c r="M40" s="21">
        <f t="shared" si="2"/>
        <v>8735</v>
      </c>
      <c r="N40" s="21">
        <f t="shared" si="2"/>
        <v>88867</v>
      </c>
      <c r="O40" s="20">
        <f>SUM(O30:O39)</f>
        <v>162225.26</v>
      </c>
      <c r="P40" s="21">
        <f t="shared" si="2"/>
        <v>88867</v>
      </c>
      <c r="Q40" s="21">
        <f t="shared" si="2"/>
        <v>2297</v>
      </c>
      <c r="R40" s="21">
        <f t="shared" si="2"/>
        <v>30704</v>
      </c>
      <c r="S40" s="21">
        <f t="shared" si="2"/>
        <v>84667</v>
      </c>
      <c r="T40" s="20">
        <f t="shared" si="2"/>
        <v>146269.26</v>
      </c>
      <c r="U40" s="21">
        <f t="shared" si="2"/>
        <v>84667</v>
      </c>
      <c r="V40" s="21">
        <f t="shared" si="2"/>
        <v>141</v>
      </c>
      <c r="W40" s="21">
        <f t="shared" si="2"/>
        <v>444</v>
      </c>
      <c r="X40" s="21">
        <f t="shared" si="2"/>
        <v>75318</v>
      </c>
      <c r="Y40" s="20">
        <f t="shared" si="2"/>
        <v>133373.72</v>
      </c>
      <c r="Z40" s="21">
        <f t="shared" si="2"/>
        <v>4821</v>
      </c>
      <c r="AA40" s="20">
        <f t="shared" si="2"/>
        <v>9050.760000000002</v>
      </c>
      <c r="AB40" s="21">
        <f t="shared" si="2"/>
        <v>42680</v>
      </c>
      <c r="AC40" s="24">
        <f t="shared" si="2"/>
        <v>1707</v>
      </c>
    </row>
    <row r="41" spans="1:29" s="1" customFormat="1" ht="12" thickBot="1">
      <c r="A41" s="57" t="s">
        <v>40</v>
      </c>
      <c r="B41" s="58"/>
      <c r="C41" s="26">
        <f>C16+C28+C40</f>
        <v>47788</v>
      </c>
      <c r="D41" s="26">
        <f aca="true" t="shared" si="3" ref="D41:AC41">D16+D28+D40</f>
        <v>47094</v>
      </c>
      <c r="E41" s="26">
        <f t="shared" si="3"/>
        <v>41413</v>
      </c>
      <c r="F41" s="26">
        <f t="shared" si="3"/>
        <v>47312</v>
      </c>
      <c r="G41" s="26">
        <f t="shared" si="3"/>
        <v>355638</v>
      </c>
      <c r="H41" s="26">
        <f t="shared" si="3"/>
        <v>302925</v>
      </c>
      <c r="I41" s="26">
        <f t="shared" si="3"/>
        <v>242595</v>
      </c>
      <c r="J41" s="26">
        <f t="shared" si="3"/>
        <v>401661.17</v>
      </c>
      <c r="K41" s="26">
        <f t="shared" si="3"/>
        <v>242595</v>
      </c>
      <c r="L41" s="26">
        <f t="shared" si="3"/>
        <v>23837</v>
      </c>
      <c r="M41" s="26">
        <f t="shared" si="3"/>
        <v>17577</v>
      </c>
      <c r="N41" s="26">
        <f t="shared" si="3"/>
        <v>139301</v>
      </c>
      <c r="O41" s="27">
        <f t="shared" si="3"/>
        <v>216719.51</v>
      </c>
      <c r="P41" s="26">
        <f t="shared" si="3"/>
        <v>139142</v>
      </c>
      <c r="Q41" s="26">
        <f t="shared" si="3"/>
        <v>35275</v>
      </c>
      <c r="R41" s="26">
        <f t="shared" si="3"/>
        <v>41929</v>
      </c>
      <c r="S41" s="26">
        <f t="shared" si="3"/>
        <v>132106</v>
      </c>
      <c r="T41" s="27">
        <f t="shared" si="3"/>
        <v>197252.91</v>
      </c>
      <c r="U41" s="26">
        <f t="shared" si="3"/>
        <v>132106</v>
      </c>
      <c r="V41" s="26">
        <f t="shared" si="3"/>
        <v>527</v>
      </c>
      <c r="W41" s="26">
        <f t="shared" si="3"/>
        <v>1912</v>
      </c>
      <c r="X41" s="26">
        <f t="shared" si="3"/>
        <v>119259</v>
      </c>
      <c r="Y41" s="27">
        <f t="shared" si="3"/>
        <v>180252.68</v>
      </c>
      <c r="Z41" s="26">
        <f t="shared" si="3"/>
        <v>8551</v>
      </c>
      <c r="AA41" s="27">
        <f t="shared" si="3"/>
        <v>11927.180000000002</v>
      </c>
      <c r="AB41" s="26">
        <f t="shared" si="3"/>
        <v>80826.37</v>
      </c>
      <c r="AC41" s="28">
        <f t="shared" si="3"/>
        <v>5862</v>
      </c>
    </row>
    <row r="43" spans="1:29" ht="12.75">
      <c r="A43" s="90" t="s">
        <v>113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</sheetData>
  <sheetProtection/>
  <mergeCells count="37">
    <mergeCell ref="A43:AC43"/>
    <mergeCell ref="G2:G4"/>
    <mergeCell ref="I2:M2"/>
    <mergeCell ref="A2:A4"/>
    <mergeCell ref="B2:B4"/>
    <mergeCell ref="C2:C4"/>
    <mergeCell ref="F2:F4"/>
    <mergeCell ref="A40:B40"/>
    <mergeCell ref="A41:B41"/>
    <mergeCell ref="A17:I17"/>
    <mergeCell ref="A29:I29"/>
    <mergeCell ref="X2:X4"/>
    <mergeCell ref="Y2:Y4"/>
    <mergeCell ref="A16:B16"/>
    <mergeCell ref="A28:B28"/>
    <mergeCell ref="N2:R2"/>
    <mergeCell ref="N3:N4"/>
    <mergeCell ref="O3:P3"/>
    <mergeCell ref="Q3:Q4"/>
    <mergeCell ref="D2:D4"/>
    <mergeCell ref="E2:E4"/>
    <mergeCell ref="R3:R4"/>
    <mergeCell ref="T3:U3"/>
    <mergeCell ref="S2:W2"/>
    <mergeCell ref="V3:V4"/>
    <mergeCell ref="W3:W4"/>
    <mergeCell ref="J3:K3"/>
    <mergeCell ref="AC2:AC4"/>
    <mergeCell ref="A1:AC1"/>
    <mergeCell ref="Z2:Z4"/>
    <mergeCell ref="S3:S4"/>
    <mergeCell ref="AA2:AA4"/>
    <mergeCell ref="AB2:AB4"/>
    <mergeCell ref="L3:L4"/>
    <mergeCell ref="M3:M4"/>
    <mergeCell ref="H2:H4"/>
    <mergeCell ref="I3:I4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9">
      <selection activeCell="A43" sqref="A43:AB43"/>
    </sheetView>
  </sheetViews>
  <sheetFormatPr defaultColWidth="9.140625" defaultRowHeight="15"/>
  <cols>
    <col min="1" max="1" width="4.00390625" style="5" customWidth="1"/>
    <col min="2" max="2" width="10.8515625" style="5" customWidth="1"/>
    <col min="3" max="3" width="6.140625" style="5" customWidth="1"/>
    <col min="4" max="4" width="5.28125" style="5" customWidth="1"/>
    <col min="5" max="5" width="6.421875" style="5" customWidth="1"/>
    <col min="6" max="6" width="6.28125" style="5" customWidth="1"/>
    <col min="7" max="7" width="5.7109375" style="5" customWidth="1"/>
    <col min="8" max="9" width="6.7109375" style="5" customWidth="1"/>
    <col min="10" max="10" width="7.57421875" style="5" customWidth="1"/>
    <col min="11" max="11" width="7.00390625" style="5" customWidth="1"/>
    <col min="12" max="12" width="6.00390625" style="5" customWidth="1"/>
    <col min="13" max="13" width="5.8515625" style="5" customWidth="1"/>
    <col min="14" max="14" width="7.8515625" style="5" customWidth="1"/>
    <col min="15" max="15" width="7.7109375" style="5" customWidth="1"/>
    <col min="16" max="16" width="6.57421875" style="5" customWidth="1"/>
    <col min="17" max="18" width="6.140625" style="5" customWidth="1"/>
    <col min="19" max="19" width="7.421875" style="5" customWidth="1"/>
    <col min="20" max="20" width="6.421875" style="5" customWidth="1"/>
    <col min="21" max="22" width="6.8515625" style="5" customWidth="1"/>
    <col min="23" max="23" width="8.7109375" style="5" customWidth="1"/>
    <col min="24" max="24" width="9.8515625" style="5" customWidth="1"/>
    <col min="25" max="25" width="6.28125" style="5" customWidth="1"/>
    <col min="26" max="26" width="9.7109375" style="5" customWidth="1"/>
    <col min="27" max="27" width="5.8515625" style="5" customWidth="1"/>
    <col min="28" max="28" width="8.57421875" style="5" customWidth="1"/>
    <col min="29" max="16384" width="9.140625" style="5" customWidth="1"/>
  </cols>
  <sheetData>
    <row r="1" spans="1:28" s="1" customFormat="1" ht="16.5" customHeight="1" thickBot="1">
      <c r="A1" s="63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8" s="14" customFormat="1" ht="21" customHeight="1">
      <c r="A2" s="71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41</v>
      </c>
      <c r="I2" s="66" t="s">
        <v>42</v>
      </c>
      <c r="J2" s="67"/>
      <c r="K2" s="67"/>
      <c r="L2" s="67"/>
      <c r="M2" s="68"/>
      <c r="N2" s="66" t="s">
        <v>46</v>
      </c>
      <c r="O2" s="67"/>
      <c r="P2" s="67"/>
      <c r="Q2" s="67"/>
      <c r="R2" s="68"/>
      <c r="S2" s="66" t="s">
        <v>50</v>
      </c>
      <c r="T2" s="67"/>
      <c r="U2" s="67"/>
      <c r="V2" s="67"/>
      <c r="W2" s="68"/>
      <c r="X2" s="69" t="s">
        <v>54</v>
      </c>
      <c r="Y2" s="69" t="s">
        <v>7</v>
      </c>
      <c r="Z2" s="69" t="s">
        <v>55</v>
      </c>
      <c r="AA2" s="69" t="s">
        <v>56</v>
      </c>
      <c r="AB2" s="73" t="s">
        <v>57</v>
      </c>
    </row>
    <row r="3" spans="1:28" s="14" customFormat="1" ht="48.75" customHeight="1">
      <c r="A3" s="72"/>
      <c r="B3" s="70"/>
      <c r="C3" s="70"/>
      <c r="D3" s="70"/>
      <c r="E3" s="70"/>
      <c r="F3" s="70"/>
      <c r="G3" s="70"/>
      <c r="H3" s="70"/>
      <c r="I3" s="70" t="s">
        <v>43</v>
      </c>
      <c r="J3" s="70" t="s">
        <v>45</v>
      </c>
      <c r="K3" s="70"/>
      <c r="L3" s="75" t="s">
        <v>58</v>
      </c>
      <c r="M3" s="75" t="s">
        <v>59</v>
      </c>
      <c r="N3" s="70" t="s">
        <v>47</v>
      </c>
      <c r="O3" s="70" t="s">
        <v>45</v>
      </c>
      <c r="P3" s="70"/>
      <c r="Q3" s="70" t="s">
        <v>48</v>
      </c>
      <c r="R3" s="70" t="s">
        <v>49</v>
      </c>
      <c r="S3" s="70" t="s">
        <v>51</v>
      </c>
      <c r="T3" s="70" t="s">
        <v>45</v>
      </c>
      <c r="U3" s="70"/>
      <c r="V3" s="70" t="s">
        <v>52</v>
      </c>
      <c r="W3" s="70" t="s">
        <v>53</v>
      </c>
      <c r="X3" s="70"/>
      <c r="Y3" s="70"/>
      <c r="Z3" s="70"/>
      <c r="AA3" s="70"/>
      <c r="AB3" s="74"/>
    </row>
    <row r="4" spans="1:28" s="14" customFormat="1" ht="84.75" customHeight="1">
      <c r="A4" s="72"/>
      <c r="B4" s="70"/>
      <c r="C4" s="70"/>
      <c r="D4" s="70"/>
      <c r="E4" s="70"/>
      <c r="F4" s="70"/>
      <c r="G4" s="70"/>
      <c r="H4" s="70"/>
      <c r="I4" s="70"/>
      <c r="J4" s="15" t="s">
        <v>44</v>
      </c>
      <c r="K4" s="15" t="s">
        <v>8</v>
      </c>
      <c r="L4" s="69"/>
      <c r="M4" s="69"/>
      <c r="N4" s="70"/>
      <c r="O4" s="15" t="s">
        <v>44</v>
      </c>
      <c r="P4" s="15" t="s">
        <v>8</v>
      </c>
      <c r="Q4" s="70"/>
      <c r="R4" s="70"/>
      <c r="S4" s="70"/>
      <c r="T4" s="15" t="s">
        <v>44</v>
      </c>
      <c r="U4" s="15" t="s">
        <v>8</v>
      </c>
      <c r="V4" s="70"/>
      <c r="W4" s="70"/>
      <c r="X4" s="70"/>
      <c r="Y4" s="70"/>
      <c r="Z4" s="70"/>
      <c r="AA4" s="70"/>
      <c r="AB4" s="74"/>
    </row>
    <row r="5" spans="1:28" s="18" customFormat="1" ht="11.25">
      <c r="A5" s="29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7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30">
        <v>28</v>
      </c>
    </row>
    <row r="6" spans="1:28" ht="11.25">
      <c r="A6" s="31">
        <v>1</v>
      </c>
      <c r="B6" s="2" t="s">
        <v>9</v>
      </c>
      <c r="C6" s="3">
        <v>2691</v>
      </c>
      <c r="D6" s="3">
        <v>2691</v>
      </c>
      <c r="E6" s="3">
        <v>374</v>
      </c>
      <c r="F6" s="3">
        <v>2691</v>
      </c>
      <c r="G6" s="3">
        <v>434</v>
      </c>
      <c r="H6" s="3">
        <v>424</v>
      </c>
      <c r="I6" s="3">
        <v>40</v>
      </c>
      <c r="J6" s="4">
        <v>126</v>
      </c>
      <c r="K6" s="3">
        <v>400</v>
      </c>
      <c r="L6" s="3"/>
      <c r="M6" s="3"/>
      <c r="N6" s="3">
        <v>24</v>
      </c>
      <c r="O6" s="4">
        <v>76</v>
      </c>
      <c r="P6" s="3">
        <v>240</v>
      </c>
      <c r="Q6" s="3"/>
      <c r="R6" s="3"/>
      <c r="S6" s="3"/>
      <c r="T6" s="4"/>
      <c r="U6" s="3"/>
      <c r="V6" s="3"/>
      <c r="W6" s="3"/>
      <c r="X6" s="3"/>
      <c r="Y6" s="4"/>
      <c r="Z6" s="3"/>
      <c r="AA6" s="3"/>
      <c r="AB6" s="23"/>
    </row>
    <row r="7" spans="1:28" ht="11.25">
      <c r="A7" s="31">
        <v>2</v>
      </c>
      <c r="B7" s="2" t="s">
        <v>10</v>
      </c>
      <c r="C7" s="3">
        <v>1248</v>
      </c>
      <c r="D7" s="3">
        <v>1248</v>
      </c>
      <c r="E7" s="3">
        <v>11</v>
      </c>
      <c r="F7" s="3">
        <v>1248</v>
      </c>
      <c r="G7" s="3">
        <v>0</v>
      </c>
      <c r="H7" s="3">
        <v>0</v>
      </c>
      <c r="I7" s="3"/>
      <c r="J7" s="4"/>
      <c r="K7" s="3"/>
      <c r="L7" s="3"/>
      <c r="M7" s="3"/>
      <c r="N7" s="3"/>
      <c r="O7" s="4"/>
      <c r="P7" s="3"/>
      <c r="Q7" s="3"/>
      <c r="R7" s="3"/>
      <c r="S7" s="3"/>
      <c r="T7" s="4"/>
      <c r="U7" s="3"/>
      <c r="V7" s="3"/>
      <c r="W7" s="3"/>
      <c r="X7" s="3"/>
      <c r="Y7" s="4"/>
      <c r="Z7" s="3"/>
      <c r="AA7" s="3"/>
      <c r="AB7" s="23"/>
    </row>
    <row r="8" spans="1:28" ht="11.25">
      <c r="A8" s="31">
        <v>3</v>
      </c>
      <c r="B8" s="2" t="s">
        <v>11</v>
      </c>
      <c r="C8" s="3">
        <v>1857</v>
      </c>
      <c r="D8" s="3">
        <v>1696</v>
      </c>
      <c r="E8" s="3">
        <v>287</v>
      </c>
      <c r="F8" s="3">
        <v>1696</v>
      </c>
      <c r="G8" s="3">
        <v>5</v>
      </c>
      <c r="H8" s="3">
        <v>5</v>
      </c>
      <c r="I8" s="3">
        <v>1</v>
      </c>
      <c r="J8" s="4">
        <v>4</v>
      </c>
      <c r="K8" s="3">
        <v>12</v>
      </c>
      <c r="L8" s="3">
        <v>4</v>
      </c>
      <c r="M8" s="3">
        <v>0</v>
      </c>
      <c r="N8" s="3"/>
      <c r="O8" s="4"/>
      <c r="P8" s="3"/>
      <c r="Q8" s="3">
        <v>1</v>
      </c>
      <c r="R8" s="3"/>
      <c r="S8" s="3"/>
      <c r="T8" s="4"/>
      <c r="U8" s="3"/>
      <c r="V8" s="3"/>
      <c r="W8" s="3"/>
      <c r="X8" s="3"/>
      <c r="Y8" s="4"/>
      <c r="Z8" s="3"/>
      <c r="AA8" s="3"/>
      <c r="AB8" s="23"/>
    </row>
    <row r="9" spans="1:28" ht="11.25">
      <c r="A9" s="31">
        <v>4</v>
      </c>
      <c r="B9" s="2" t="s">
        <v>12</v>
      </c>
      <c r="C9" s="3">
        <v>1230</v>
      </c>
      <c r="D9" s="3">
        <v>1230</v>
      </c>
      <c r="E9" s="3">
        <v>3</v>
      </c>
      <c r="F9" s="3">
        <v>1230</v>
      </c>
      <c r="G9" s="3">
        <v>0</v>
      </c>
      <c r="H9" s="3">
        <v>0</v>
      </c>
      <c r="I9" s="3"/>
      <c r="J9" s="4"/>
      <c r="K9" s="3"/>
      <c r="L9" s="3"/>
      <c r="M9" s="3"/>
      <c r="N9" s="3"/>
      <c r="O9" s="4"/>
      <c r="P9" s="3"/>
      <c r="Q9" s="3"/>
      <c r="R9" s="3"/>
      <c r="S9" s="3"/>
      <c r="T9" s="4"/>
      <c r="U9" s="3"/>
      <c r="V9" s="3"/>
      <c r="W9" s="3"/>
      <c r="X9" s="3"/>
      <c r="Y9" s="4"/>
      <c r="Z9" s="3"/>
      <c r="AA9" s="3"/>
      <c r="AB9" s="23"/>
    </row>
    <row r="10" spans="1:28" ht="11.25">
      <c r="A10" s="31">
        <v>5</v>
      </c>
      <c r="B10" s="2" t="s">
        <v>13</v>
      </c>
      <c r="C10" s="3">
        <v>1575</v>
      </c>
      <c r="D10" s="3">
        <v>1407</v>
      </c>
      <c r="E10" s="3">
        <v>164</v>
      </c>
      <c r="F10" s="3">
        <v>1571</v>
      </c>
      <c r="G10" s="3">
        <v>0</v>
      </c>
      <c r="H10" s="3">
        <v>0</v>
      </c>
      <c r="I10" s="3"/>
      <c r="J10" s="4"/>
      <c r="K10" s="3"/>
      <c r="L10" s="3"/>
      <c r="M10" s="3"/>
      <c r="N10" s="3"/>
      <c r="O10" s="4"/>
      <c r="P10" s="3"/>
      <c r="Q10" s="3"/>
      <c r="R10" s="3"/>
      <c r="S10" s="3"/>
      <c r="T10" s="4"/>
      <c r="U10" s="3"/>
      <c r="V10" s="3"/>
      <c r="W10" s="3"/>
      <c r="X10" s="3"/>
      <c r="Y10" s="4"/>
      <c r="Z10" s="3"/>
      <c r="AA10" s="3"/>
      <c r="AB10" s="23"/>
    </row>
    <row r="11" spans="1:28" ht="11.25">
      <c r="A11" s="31">
        <v>6</v>
      </c>
      <c r="B11" s="2" t="s">
        <v>14</v>
      </c>
      <c r="C11" s="3">
        <v>1619</v>
      </c>
      <c r="D11" s="3">
        <v>1619</v>
      </c>
      <c r="E11" s="3">
        <v>0</v>
      </c>
      <c r="F11" s="3">
        <v>1619</v>
      </c>
      <c r="G11" s="3">
        <v>145</v>
      </c>
      <c r="H11" s="3">
        <v>103</v>
      </c>
      <c r="I11" s="3">
        <v>103</v>
      </c>
      <c r="J11" s="4">
        <v>108</v>
      </c>
      <c r="K11" s="3">
        <v>46</v>
      </c>
      <c r="L11" s="3">
        <v>0</v>
      </c>
      <c r="M11" s="3"/>
      <c r="N11" s="3"/>
      <c r="O11" s="4"/>
      <c r="P11" s="3"/>
      <c r="Q11" s="3"/>
      <c r="R11" s="3">
        <v>103</v>
      </c>
      <c r="S11" s="3"/>
      <c r="T11" s="4"/>
      <c r="U11" s="3"/>
      <c r="V11" s="3"/>
      <c r="W11" s="3"/>
      <c r="X11" s="3"/>
      <c r="Y11" s="4"/>
      <c r="Z11" s="3"/>
      <c r="AA11" s="3"/>
      <c r="AB11" s="23"/>
    </row>
    <row r="12" spans="1:28" ht="11.25">
      <c r="A12" s="31">
        <v>7</v>
      </c>
      <c r="B12" s="2" t="s">
        <v>15</v>
      </c>
      <c r="C12" s="3">
        <v>1355</v>
      </c>
      <c r="D12" s="3">
        <v>1355</v>
      </c>
      <c r="E12" s="3">
        <v>0</v>
      </c>
      <c r="F12" s="3">
        <v>1317</v>
      </c>
      <c r="G12" s="3">
        <v>2</v>
      </c>
      <c r="H12" s="3">
        <v>2</v>
      </c>
      <c r="I12" s="3">
        <v>2</v>
      </c>
      <c r="J12" s="4">
        <v>0</v>
      </c>
      <c r="K12" s="3"/>
      <c r="L12" s="3"/>
      <c r="M12" s="3"/>
      <c r="N12" s="3"/>
      <c r="O12" s="4"/>
      <c r="P12" s="3"/>
      <c r="Q12" s="3"/>
      <c r="R12" s="3"/>
      <c r="S12" s="3"/>
      <c r="T12" s="4"/>
      <c r="U12" s="3"/>
      <c r="V12" s="3"/>
      <c r="W12" s="3"/>
      <c r="X12" s="3"/>
      <c r="Y12" s="4"/>
      <c r="Z12" s="3"/>
      <c r="AA12" s="3"/>
      <c r="AB12" s="23"/>
    </row>
    <row r="13" spans="1:28" ht="11.25">
      <c r="A13" s="31">
        <v>8</v>
      </c>
      <c r="B13" s="2" t="s">
        <v>16</v>
      </c>
      <c r="C13" s="3">
        <v>3745</v>
      </c>
      <c r="D13" s="3">
        <v>3738</v>
      </c>
      <c r="E13" s="3">
        <v>8152</v>
      </c>
      <c r="F13" s="3">
        <v>3738</v>
      </c>
      <c r="G13" s="3">
        <v>15</v>
      </c>
      <c r="H13" s="3">
        <v>15</v>
      </c>
      <c r="I13" s="3">
        <v>15</v>
      </c>
      <c r="J13" s="4">
        <v>1318.64</v>
      </c>
      <c r="K13" s="3">
        <v>2192</v>
      </c>
      <c r="L13" s="3"/>
      <c r="M13" s="3"/>
      <c r="N13" s="3">
        <v>15</v>
      </c>
      <c r="O13" s="4">
        <v>1318.64</v>
      </c>
      <c r="P13" s="3">
        <v>2192</v>
      </c>
      <c r="Q13" s="3"/>
      <c r="R13" s="3"/>
      <c r="S13" s="3">
        <v>15</v>
      </c>
      <c r="T13" s="4">
        <v>1318.64</v>
      </c>
      <c r="U13" s="3">
        <v>2192</v>
      </c>
      <c r="V13" s="3"/>
      <c r="W13" s="3"/>
      <c r="X13" s="3">
        <v>10</v>
      </c>
      <c r="Y13" s="4">
        <v>1315.4</v>
      </c>
      <c r="Z13" s="3"/>
      <c r="AA13" s="4"/>
      <c r="AB13" s="23"/>
    </row>
    <row r="14" spans="1:28" ht="11.25">
      <c r="A14" s="31">
        <v>9</v>
      </c>
      <c r="B14" s="2" t="s">
        <v>17</v>
      </c>
      <c r="C14" s="3">
        <v>1516</v>
      </c>
      <c r="D14" s="3">
        <v>1504</v>
      </c>
      <c r="E14" s="3">
        <v>3</v>
      </c>
      <c r="F14" s="3">
        <v>1504</v>
      </c>
      <c r="G14" s="3">
        <v>91</v>
      </c>
      <c r="H14" s="3">
        <v>0</v>
      </c>
      <c r="I14" s="3"/>
      <c r="J14" s="4"/>
      <c r="K14" s="3"/>
      <c r="L14" s="3"/>
      <c r="M14" s="3"/>
      <c r="N14" s="3"/>
      <c r="O14" s="4"/>
      <c r="P14" s="3"/>
      <c r="Q14" s="3"/>
      <c r="R14" s="3"/>
      <c r="S14" s="3"/>
      <c r="T14" s="4"/>
      <c r="U14" s="3"/>
      <c r="V14" s="3"/>
      <c r="W14" s="3"/>
      <c r="X14" s="3"/>
      <c r="Y14" s="4"/>
      <c r="Z14" s="3"/>
      <c r="AA14" s="4"/>
      <c r="AB14" s="23"/>
    </row>
    <row r="15" spans="1:28" ht="11.25">
      <c r="A15" s="31">
        <v>10</v>
      </c>
      <c r="B15" s="2" t="s">
        <v>18</v>
      </c>
      <c r="C15" s="3">
        <v>1613</v>
      </c>
      <c r="D15" s="3">
        <v>1601</v>
      </c>
      <c r="E15" s="3">
        <v>12</v>
      </c>
      <c r="F15" s="3">
        <v>1613</v>
      </c>
      <c r="G15" s="3">
        <v>0</v>
      </c>
      <c r="H15" s="3">
        <v>0</v>
      </c>
      <c r="I15" s="3"/>
      <c r="J15" s="4"/>
      <c r="K15" s="3"/>
      <c r="L15" s="3"/>
      <c r="M15" s="3"/>
      <c r="N15" s="3"/>
      <c r="O15" s="4"/>
      <c r="P15" s="3"/>
      <c r="Q15" s="3"/>
      <c r="R15" s="3"/>
      <c r="S15" s="3"/>
      <c r="T15" s="4"/>
      <c r="U15" s="3"/>
      <c r="V15" s="3"/>
      <c r="W15" s="3"/>
      <c r="X15" s="3"/>
      <c r="Y15" s="4"/>
      <c r="Z15" s="3"/>
      <c r="AA15" s="4"/>
      <c r="AB15" s="23"/>
    </row>
    <row r="16" spans="1:28" s="1" customFormat="1" ht="11.25">
      <c r="A16" s="55" t="s">
        <v>60</v>
      </c>
      <c r="B16" s="56"/>
      <c r="C16" s="19">
        <f>SUM(C6:C15)</f>
        <v>18449</v>
      </c>
      <c r="D16" s="19">
        <f aca="true" t="shared" si="0" ref="D16:AB16">SUM(D6:D15)</f>
        <v>18089</v>
      </c>
      <c r="E16" s="19">
        <f t="shared" si="0"/>
        <v>9006</v>
      </c>
      <c r="F16" s="19">
        <f t="shared" si="0"/>
        <v>18227</v>
      </c>
      <c r="G16" s="19">
        <f t="shared" si="0"/>
        <v>692</v>
      </c>
      <c r="H16" s="19">
        <f t="shared" si="0"/>
        <v>549</v>
      </c>
      <c r="I16" s="19">
        <f t="shared" si="0"/>
        <v>161</v>
      </c>
      <c r="J16" s="20">
        <f t="shared" si="0"/>
        <v>1556.64</v>
      </c>
      <c r="K16" s="21">
        <f t="shared" si="0"/>
        <v>2650</v>
      </c>
      <c r="L16" s="21">
        <f t="shared" si="0"/>
        <v>4</v>
      </c>
      <c r="M16" s="21">
        <f t="shared" si="0"/>
        <v>0</v>
      </c>
      <c r="N16" s="21">
        <f t="shared" si="0"/>
        <v>39</v>
      </c>
      <c r="O16" s="20">
        <f t="shared" si="0"/>
        <v>1394.64</v>
      </c>
      <c r="P16" s="21">
        <f t="shared" si="0"/>
        <v>2432</v>
      </c>
      <c r="Q16" s="21">
        <f t="shared" si="0"/>
        <v>1</v>
      </c>
      <c r="R16" s="21">
        <f t="shared" si="0"/>
        <v>103</v>
      </c>
      <c r="S16" s="21">
        <f t="shared" si="0"/>
        <v>15</v>
      </c>
      <c r="T16" s="20">
        <f t="shared" si="0"/>
        <v>1318.64</v>
      </c>
      <c r="U16" s="21">
        <f t="shared" si="0"/>
        <v>2192</v>
      </c>
      <c r="V16" s="21">
        <f t="shared" si="0"/>
        <v>0</v>
      </c>
      <c r="W16" s="21">
        <f t="shared" si="0"/>
        <v>0</v>
      </c>
      <c r="X16" s="21">
        <f t="shared" si="0"/>
        <v>10</v>
      </c>
      <c r="Y16" s="20">
        <f t="shared" si="0"/>
        <v>1315.4</v>
      </c>
      <c r="Z16" s="21">
        <f t="shared" si="0"/>
        <v>0</v>
      </c>
      <c r="AA16" s="20">
        <f t="shared" si="0"/>
        <v>0</v>
      </c>
      <c r="AB16" s="24">
        <f t="shared" si="0"/>
        <v>0</v>
      </c>
    </row>
    <row r="17" spans="1:28" ht="6.75" customHeight="1">
      <c r="A17" s="59"/>
      <c r="B17" s="60"/>
      <c r="C17" s="60"/>
      <c r="D17" s="60"/>
      <c r="E17" s="60"/>
      <c r="F17" s="60"/>
      <c r="G17" s="60"/>
      <c r="H17" s="60"/>
      <c r="I17" s="60"/>
      <c r="J17" s="4"/>
      <c r="K17" s="3"/>
      <c r="L17" s="3"/>
      <c r="M17" s="3"/>
      <c r="N17" s="3"/>
      <c r="O17" s="4"/>
      <c r="P17" s="3"/>
      <c r="Q17" s="3"/>
      <c r="R17" s="3"/>
      <c r="S17" s="3"/>
      <c r="T17" s="4"/>
      <c r="U17" s="3"/>
      <c r="V17" s="3"/>
      <c r="W17" s="3"/>
      <c r="X17" s="3"/>
      <c r="Y17" s="4"/>
      <c r="Z17" s="3"/>
      <c r="AA17" s="4"/>
      <c r="AB17" s="23"/>
    </row>
    <row r="18" spans="1:28" ht="11.25">
      <c r="A18" s="31">
        <v>1</v>
      </c>
      <c r="B18" s="2" t="s">
        <v>20</v>
      </c>
      <c r="C18" s="3">
        <v>1632</v>
      </c>
      <c r="D18" s="3">
        <v>1632</v>
      </c>
      <c r="E18" s="3">
        <v>1663</v>
      </c>
      <c r="F18" s="3">
        <v>1632</v>
      </c>
      <c r="G18" s="3"/>
      <c r="H18" s="3"/>
      <c r="I18" s="3"/>
      <c r="J18" s="4"/>
      <c r="K18" s="3"/>
      <c r="L18" s="3"/>
      <c r="M18" s="3"/>
      <c r="N18" s="3"/>
      <c r="O18" s="4"/>
      <c r="P18" s="3"/>
      <c r="Q18" s="3"/>
      <c r="R18" s="3"/>
      <c r="S18" s="3"/>
      <c r="T18" s="4"/>
      <c r="U18" s="3"/>
      <c r="V18" s="3"/>
      <c r="W18" s="3"/>
      <c r="X18" s="3"/>
      <c r="Y18" s="4"/>
      <c r="Z18" s="3"/>
      <c r="AA18" s="4"/>
      <c r="AB18" s="23"/>
    </row>
    <row r="19" spans="1:28" ht="11.25">
      <c r="A19" s="31">
        <v>2</v>
      </c>
      <c r="B19" s="2" t="s">
        <v>21</v>
      </c>
      <c r="C19" s="3">
        <v>1185</v>
      </c>
      <c r="D19" s="3">
        <v>1185</v>
      </c>
      <c r="E19" s="3">
        <v>0</v>
      </c>
      <c r="F19" s="3">
        <v>1185</v>
      </c>
      <c r="G19" s="3">
        <v>24</v>
      </c>
      <c r="H19" s="3"/>
      <c r="I19" s="3"/>
      <c r="J19" s="4"/>
      <c r="K19" s="3"/>
      <c r="L19" s="3"/>
      <c r="M19" s="3"/>
      <c r="N19" s="3"/>
      <c r="O19" s="4"/>
      <c r="P19" s="3"/>
      <c r="Q19" s="3"/>
      <c r="R19" s="3"/>
      <c r="S19" s="3"/>
      <c r="T19" s="4"/>
      <c r="U19" s="3"/>
      <c r="V19" s="3"/>
      <c r="W19" s="3"/>
      <c r="X19" s="3"/>
      <c r="Y19" s="4"/>
      <c r="Z19" s="3"/>
      <c r="AA19" s="4"/>
      <c r="AB19" s="23"/>
    </row>
    <row r="20" spans="1:28" ht="11.25">
      <c r="A20" s="31">
        <v>3</v>
      </c>
      <c r="B20" s="2" t="s">
        <v>22</v>
      </c>
      <c r="C20" s="3">
        <v>1753</v>
      </c>
      <c r="D20" s="3">
        <v>1753</v>
      </c>
      <c r="E20" s="3">
        <v>1753</v>
      </c>
      <c r="F20" s="3">
        <v>1753</v>
      </c>
      <c r="G20" s="3"/>
      <c r="H20" s="3"/>
      <c r="I20" s="3"/>
      <c r="J20" s="4"/>
      <c r="K20" s="3"/>
      <c r="L20" s="3"/>
      <c r="M20" s="3"/>
      <c r="N20" s="3"/>
      <c r="O20" s="4"/>
      <c r="P20" s="3"/>
      <c r="Q20" s="3"/>
      <c r="R20" s="3"/>
      <c r="S20" s="3"/>
      <c r="T20" s="4"/>
      <c r="U20" s="3"/>
      <c r="V20" s="3"/>
      <c r="W20" s="3"/>
      <c r="X20" s="3"/>
      <c r="Y20" s="4"/>
      <c r="Z20" s="3"/>
      <c r="AA20" s="4"/>
      <c r="AB20" s="23"/>
    </row>
    <row r="21" spans="1:28" ht="11.25">
      <c r="A21" s="31">
        <v>4</v>
      </c>
      <c r="B21" s="2" t="s">
        <v>23</v>
      </c>
      <c r="C21" s="3">
        <v>744</v>
      </c>
      <c r="D21" s="3">
        <v>744</v>
      </c>
      <c r="E21" s="3">
        <v>648</v>
      </c>
      <c r="F21" s="3">
        <v>744</v>
      </c>
      <c r="G21" s="3">
        <v>41</v>
      </c>
      <c r="H21" s="3">
        <v>41</v>
      </c>
      <c r="I21" s="3">
        <v>41</v>
      </c>
      <c r="J21" s="4"/>
      <c r="K21" s="3"/>
      <c r="L21" s="3"/>
      <c r="M21" s="3"/>
      <c r="N21" s="3"/>
      <c r="O21" s="4"/>
      <c r="P21" s="3"/>
      <c r="Q21" s="3"/>
      <c r="R21" s="3"/>
      <c r="S21" s="3"/>
      <c r="T21" s="4"/>
      <c r="U21" s="3"/>
      <c r="V21" s="3"/>
      <c r="W21" s="3"/>
      <c r="X21" s="3"/>
      <c r="Y21" s="4"/>
      <c r="Z21" s="3"/>
      <c r="AA21" s="4"/>
      <c r="AB21" s="23"/>
    </row>
    <row r="22" spans="1:28" ht="11.25">
      <c r="A22" s="31">
        <v>5</v>
      </c>
      <c r="B22" s="2" t="s">
        <v>24</v>
      </c>
      <c r="C22" s="3">
        <v>1030</v>
      </c>
      <c r="D22" s="3">
        <v>973</v>
      </c>
      <c r="E22" s="3">
        <v>28</v>
      </c>
      <c r="F22" s="3">
        <v>978</v>
      </c>
      <c r="G22" s="3">
        <v>34</v>
      </c>
      <c r="H22" s="3">
        <v>34</v>
      </c>
      <c r="I22" s="3">
        <v>34</v>
      </c>
      <c r="J22" s="4">
        <v>78.75</v>
      </c>
      <c r="K22" s="3">
        <v>667</v>
      </c>
      <c r="L22" s="3">
        <v>0</v>
      </c>
      <c r="M22" s="3">
        <v>0</v>
      </c>
      <c r="N22" s="3">
        <v>20</v>
      </c>
      <c r="O22" s="4">
        <v>44.02</v>
      </c>
      <c r="P22" s="3">
        <v>337</v>
      </c>
      <c r="Q22" s="3">
        <v>0</v>
      </c>
      <c r="R22" s="3">
        <v>0</v>
      </c>
      <c r="S22" s="3">
        <v>13</v>
      </c>
      <c r="T22" s="4">
        <v>28.54</v>
      </c>
      <c r="U22" s="3">
        <v>214</v>
      </c>
      <c r="V22" s="3">
        <v>0</v>
      </c>
      <c r="W22" s="3">
        <v>0</v>
      </c>
      <c r="X22" s="3">
        <v>13</v>
      </c>
      <c r="Y22" s="4">
        <v>28.54</v>
      </c>
      <c r="Z22" s="3"/>
      <c r="AA22" s="4"/>
      <c r="AB22" s="23"/>
    </row>
    <row r="23" spans="1:28" ht="11.25">
      <c r="A23" s="31">
        <v>6</v>
      </c>
      <c r="B23" s="2" t="s">
        <v>25</v>
      </c>
      <c r="C23" s="3">
        <v>352</v>
      </c>
      <c r="D23" s="3">
        <v>331</v>
      </c>
      <c r="E23" s="3">
        <v>135</v>
      </c>
      <c r="F23" s="3">
        <v>331</v>
      </c>
      <c r="G23" s="3">
        <v>8</v>
      </c>
      <c r="H23" s="3">
        <v>8</v>
      </c>
      <c r="I23" s="3">
        <v>8</v>
      </c>
      <c r="J23" s="4">
        <v>9.35</v>
      </c>
      <c r="K23" s="3">
        <v>8</v>
      </c>
      <c r="L23" s="3">
        <v>0</v>
      </c>
      <c r="M23" s="3">
        <v>0</v>
      </c>
      <c r="N23" s="3">
        <v>1</v>
      </c>
      <c r="O23" s="4">
        <v>2</v>
      </c>
      <c r="P23" s="3">
        <v>1</v>
      </c>
      <c r="Q23" s="3">
        <v>0</v>
      </c>
      <c r="R23" s="3">
        <v>0</v>
      </c>
      <c r="S23" s="3">
        <v>1</v>
      </c>
      <c r="T23" s="4">
        <v>2</v>
      </c>
      <c r="U23" s="3">
        <v>1</v>
      </c>
      <c r="V23" s="3">
        <v>0</v>
      </c>
      <c r="W23" s="3">
        <v>0</v>
      </c>
      <c r="X23" s="3">
        <v>1</v>
      </c>
      <c r="Y23" s="4">
        <v>2</v>
      </c>
      <c r="Z23" s="3">
        <v>0</v>
      </c>
      <c r="AA23" s="4">
        <v>0</v>
      </c>
      <c r="AB23" s="23">
        <v>1</v>
      </c>
    </row>
    <row r="24" spans="1:28" ht="11.25">
      <c r="A24" s="31">
        <v>7</v>
      </c>
      <c r="B24" s="2" t="s">
        <v>26</v>
      </c>
      <c r="C24" s="3">
        <v>2039</v>
      </c>
      <c r="D24" s="3">
        <v>2035</v>
      </c>
      <c r="E24" s="3">
        <v>9220</v>
      </c>
      <c r="F24" s="3">
        <v>2035</v>
      </c>
      <c r="G24" s="3">
        <v>87</v>
      </c>
      <c r="H24" s="3">
        <v>87</v>
      </c>
      <c r="I24" s="3">
        <v>75</v>
      </c>
      <c r="J24" s="4">
        <v>794.54</v>
      </c>
      <c r="K24" s="3">
        <v>874</v>
      </c>
      <c r="L24" s="3">
        <v>12</v>
      </c>
      <c r="M24" s="3">
        <v>0</v>
      </c>
      <c r="N24" s="3">
        <v>12</v>
      </c>
      <c r="O24" s="4">
        <v>68.96</v>
      </c>
      <c r="P24" s="3">
        <v>116</v>
      </c>
      <c r="Q24" s="3">
        <v>6</v>
      </c>
      <c r="R24" s="3">
        <v>59</v>
      </c>
      <c r="S24" s="3">
        <v>12</v>
      </c>
      <c r="T24" s="4">
        <v>68.96</v>
      </c>
      <c r="U24" s="3">
        <v>116</v>
      </c>
      <c r="V24" s="3">
        <v>0</v>
      </c>
      <c r="W24" s="3">
        <v>59</v>
      </c>
      <c r="X24" s="3">
        <v>12</v>
      </c>
      <c r="Y24" s="4">
        <v>68.96</v>
      </c>
      <c r="Z24" s="3">
        <v>4</v>
      </c>
      <c r="AA24" s="4">
        <v>55.15</v>
      </c>
      <c r="AB24" s="23">
        <v>11</v>
      </c>
    </row>
    <row r="25" spans="1:28" ht="11.25">
      <c r="A25" s="31">
        <v>8</v>
      </c>
      <c r="B25" s="2" t="s">
        <v>27</v>
      </c>
      <c r="C25" s="3">
        <v>1262</v>
      </c>
      <c r="D25" s="3">
        <v>1224</v>
      </c>
      <c r="E25" s="3">
        <v>1593</v>
      </c>
      <c r="F25" s="3">
        <v>1224</v>
      </c>
      <c r="G25" s="3">
        <v>328</v>
      </c>
      <c r="H25" s="3">
        <v>328</v>
      </c>
      <c r="I25" s="3">
        <v>103</v>
      </c>
      <c r="J25" s="4">
        <v>552.85</v>
      </c>
      <c r="K25" s="3">
        <v>1749</v>
      </c>
      <c r="L25" s="3"/>
      <c r="M25" s="3"/>
      <c r="N25" s="3">
        <v>28</v>
      </c>
      <c r="O25" s="4">
        <v>103.24</v>
      </c>
      <c r="P25" s="3">
        <v>949</v>
      </c>
      <c r="Q25" s="3"/>
      <c r="R25" s="3">
        <v>6</v>
      </c>
      <c r="S25" s="3">
        <v>27</v>
      </c>
      <c r="T25" s="4">
        <v>101.79</v>
      </c>
      <c r="U25" s="3">
        <v>763</v>
      </c>
      <c r="V25" s="3"/>
      <c r="W25" s="3"/>
      <c r="X25" s="3">
        <v>15</v>
      </c>
      <c r="Y25" s="4">
        <v>83.5</v>
      </c>
      <c r="Z25" s="3"/>
      <c r="AA25" s="4"/>
      <c r="AB25" s="23"/>
    </row>
    <row r="26" spans="1:28" ht="11.25">
      <c r="A26" s="31">
        <v>9</v>
      </c>
      <c r="B26" s="2" t="s">
        <v>28</v>
      </c>
      <c r="C26" s="3">
        <v>825</v>
      </c>
      <c r="D26" s="3">
        <v>825</v>
      </c>
      <c r="E26" s="3">
        <v>837</v>
      </c>
      <c r="F26" s="3">
        <v>825</v>
      </c>
      <c r="G26" s="3">
        <v>15</v>
      </c>
      <c r="H26" s="3">
        <v>15</v>
      </c>
      <c r="I26" s="3">
        <v>15</v>
      </c>
      <c r="J26" s="4">
        <v>164.13</v>
      </c>
      <c r="K26" s="3">
        <v>600</v>
      </c>
      <c r="L26" s="3"/>
      <c r="M26" s="3"/>
      <c r="N26" s="3">
        <v>6</v>
      </c>
      <c r="O26" s="4">
        <v>7.15</v>
      </c>
      <c r="P26" s="3">
        <v>122</v>
      </c>
      <c r="Q26" s="3"/>
      <c r="R26" s="3"/>
      <c r="S26" s="3">
        <v>1</v>
      </c>
      <c r="T26" s="4">
        <v>1.2</v>
      </c>
      <c r="U26" s="3">
        <v>12</v>
      </c>
      <c r="V26" s="3"/>
      <c r="W26" s="3">
        <v>5</v>
      </c>
      <c r="X26" s="3"/>
      <c r="Y26" s="4"/>
      <c r="Z26" s="3"/>
      <c r="AA26" s="4"/>
      <c r="AB26" s="23"/>
    </row>
    <row r="27" spans="1:28" ht="11.25">
      <c r="A27" s="31">
        <v>10</v>
      </c>
      <c r="B27" s="2" t="s">
        <v>29</v>
      </c>
      <c r="C27" s="3">
        <v>1668</v>
      </c>
      <c r="D27" s="3">
        <v>1668</v>
      </c>
      <c r="E27" s="3">
        <v>313</v>
      </c>
      <c r="F27" s="3">
        <v>1668</v>
      </c>
      <c r="G27" s="3">
        <v>22</v>
      </c>
      <c r="H27" s="3">
        <v>22</v>
      </c>
      <c r="I27" s="3">
        <v>22</v>
      </c>
      <c r="J27" s="4"/>
      <c r="K27" s="3"/>
      <c r="L27" s="3"/>
      <c r="M27" s="3"/>
      <c r="N27" s="3"/>
      <c r="O27" s="4"/>
      <c r="P27" s="3"/>
      <c r="Q27" s="3"/>
      <c r="R27" s="3"/>
      <c r="S27" s="3"/>
      <c r="T27" s="4"/>
      <c r="U27" s="3"/>
      <c r="V27" s="3"/>
      <c r="W27" s="3"/>
      <c r="X27" s="3"/>
      <c r="Y27" s="4"/>
      <c r="Z27" s="3"/>
      <c r="AA27" s="4"/>
      <c r="AB27" s="23"/>
    </row>
    <row r="28" spans="1:28" s="1" customFormat="1" ht="11.25">
      <c r="A28" s="55" t="s">
        <v>61</v>
      </c>
      <c r="B28" s="56"/>
      <c r="C28" s="19">
        <f>SUM(C18:C27)</f>
        <v>12490</v>
      </c>
      <c r="D28" s="19">
        <f aca="true" t="shared" si="1" ref="D28:AB28">SUM(D18:D27)</f>
        <v>12370</v>
      </c>
      <c r="E28" s="19">
        <f t="shared" si="1"/>
        <v>16190</v>
      </c>
      <c r="F28" s="19">
        <f t="shared" si="1"/>
        <v>12375</v>
      </c>
      <c r="G28" s="19">
        <f t="shared" si="1"/>
        <v>559</v>
      </c>
      <c r="H28" s="19">
        <f t="shared" si="1"/>
        <v>535</v>
      </c>
      <c r="I28" s="19">
        <f t="shared" si="1"/>
        <v>298</v>
      </c>
      <c r="J28" s="20">
        <f t="shared" si="1"/>
        <v>1599.62</v>
      </c>
      <c r="K28" s="21">
        <f t="shared" si="1"/>
        <v>3898</v>
      </c>
      <c r="L28" s="21">
        <f t="shared" si="1"/>
        <v>12</v>
      </c>
      <c r="M28" s="21">
        <f t="shared" si="1"/>
        <v>0</v>
      </c>
      <c r="N28" s="21">
        <f t="shared" si="1"/>
        <v>67</v>
      </c>
      <c r="O28" s="20">
        <f t="shared" si="1"/>
        <v>225.36999999999998</v>
      </c>
      <c r="P28" s="21">
        <f t="shared" si="1"/>
        <v>1525</v>
      </c>
      <c r="Q28" s="21">
        <f t="shared" si="1"/>
        <v>6</v>
      </c>
      <c r="R28" s="21">
        <f t="shared" si="1"/>
        <v>65</v>
      </c>
      <c r="S28" s="21">
        <f t="shared" si="1"/>
        <v>54</v>
      </c>
      <c r="T28" s="20">
        <f t="shared" si="1"/>
        <v>202.49</v>
      </c>
      <c r="U28" s="21">
        <f t="shared" si="1"/>
        <v>1106</v>
      </c>
      <c r="V28" s="21">
        <f t="shared" si="1"/>
        <v>0</v>
      </c>
      <c r="W28" s="21">
        <f t="shared" si="1"/>
        <v>64</v>
      </c>
      <c r="X28" s="21">
        <f t="shared" si="1"/>
        <v>41</v>
      </c>
      <c r="Y28" s="20">
        <f t="shared" si="1"/>
        <v>183</v>
      </c>
      <c r="Z28" s="21">
        <f t="shared" si="1"/>
        <v>4</v>
      </c>
      <c r="AA28" s="20">
        <f t="shared" si="1"/>
        <v>55.15</v>
      </c>
      <c r="AB28" s="24">
        <f t="shared" si="1"/>
        <v>12</v>
      </c>
    </row>
    <row r="29" spans="1:28" s="1" customFormat="1" ht="7.5" customHeight="1">
      <c r="A29" s="61"/>
      <c r="B29" s="53"/>
      <c r="C29" s="53"/>
      <c r="D29" s="53"/>
      <c r="E29" s="53"/>
      <c r="F29" s="53"/>
      <c r="G29" s="53"/>
      <c r="H29" s="53"/>
      <c r="I29" s="53"/>
      <c r="J29" s="7"/>
      <c r="K29" s="2"/>
      <c r="L29" s="2"/>
      <c r="M29" s="2"/>
      <c r="N29" s="2"/>
      <c r="O29" s="7"/>
      <c r="P29" s="2"/>
      <c r="Q29" s="2"/>
      <c r="R29" s="2"/>
      <c r="S29" s="2"/>
      <c r="T29" s="7"/>
      <c r="U29" s="2"/>
      <c r="V29" s="2"/>
      <c r="W29" s="2"/>
      <c r="X29" s="2"/>
      <c r="Y29" s="7"/>
      <c r="Z29" s="2"/>
      <c r="AA29" s="7"/>
      <c r="AB29" s="25"/>
    </row>
    <row r="30" spans="1:28" ht="11.25">
      <c r="A30" s="31">
        <v>1</v>
      </c>
      <c r="B30" s="2" t="s">
        <v>30</v>
      </c>
      <c r="C30" s="3">
        <v>1190</v>
      </c>
      <c r="D30" s="3">
        <v>1128</v>
      </c>
      <c r="E30" s="3">
        <v>1133</v>
      </c>
      <c r="F30" s="3">
        <v>1130</v>
      </c>
      <c r="G30" s="3">
        <v>104</v>
      </c>
      <c r="H30" s="3">
        <v>104</v>
      </c>
      <c r="I30" s="3">
        <v>1</v>
      </c>
      <c r="J30" s="4">
        <v>12.06</v>
      </c>
      <c r="K30" s="3"/>
      <c r="L30" s="3"/>
      <c r="M30" s="3"/>
      <c r="N30" s="3"/>
      <c r="O30" s="4"/>
      <c r="P30" s="3"/>
      <c r="Q30" s="3"/>
      <c r="R30" s="3"/>
      <c r="S30" s="3"/>
      <c r="T30" s="4"/>
      <c r="U30" s="3"/>
      <c r="V30" s="3"/>
      <c r="W30" s="3"/>
      <c r="X30" s="3"/>
      <c r="Y30" s="4"/>
      <c r="Z30" s="3"/>
      <c r="AA30" s="4"/>
      <c r="AB30" s="23"/>
    </row>
    <row r="31" spans="1:28" ht="11.25">
      <c r="A31" s="31">
        <v>2</v>
      </c>
      <c r="B31" s="2" t="s">
        <v>31</v>
      </c>
      <c r="C31" s="3">
        <v>1528</v>
      </c>
      <c r="D31" s="3">
        <v>1449</v>
      </c>
      <c r="E31" s="3">
        <v>4578</v>
      </c>
      <c r="F31" s="3">
        <v>1449</v>
      </c>
      <c r="G31" s="3">
        <v>71</v>
      </c>
      <c r="H31" s="3">
        <v>5</v>
      </c>
      <c r="I31" s="3">
        <v>5</v>
      </c>
      <c r="J31" s="4">
        <v>7.43</v>
      </c>
      <c r="K31" s="3">
        <v>53</v>
      </c>
      <c r="L31" s="3"/>
      <c r="M31" s="3"/>
      <c r="N31" s="3">
        <v>0</v>
      </c>
      <c r="O31" s="4"/>
      <c r="P31" s="3"/>
      <c r="Q31" s="3"/>
      <c r="R31" s="3">
        <v>5</v>
      </c>
      <c r="S31" s="3"/>
      <c r="T31" s="4"/>
      <c r="U31" s="3"/>
      <c r="V31" s="3"/>
      <c r="W31" s="3"/>
      <c r="X31" s="3"/>
      <c r="Y31" s="4"/>
      <c r="Z31" s="3"/>
      <c r="AA31" s="4"/>
      <c r="AB31" s="23"/>
    </row>
    <row r="32" spans="1:28" ht="11.25">
      <c r="A32" s="31">
        <v>3</v>
      </c>
      <c r="B32" s="2" t="s">
        <v>32</v>
      </c>
      <c r="C32" s="3">
        <v>2831</v>
      </c>
      <c r="D32" s="3">
        <v>2831</v>
      </c>
      <c r="E32" s="3">
        <v>487</v>
      </c>
      <c r="F32" s="3">
        <v>2831</v>
      </c>
      <c r="G32" s="3">
        <v>18</v>
      </c>
      <c r="H32" s="3">
        <v>18</v>
      </c>
      <c r="I32" s="3">
        <v>18</v>
      </c>
      <c r="J32" s="4">
        <v>225.53</v>
      </c>
      <c r="K32" s="3"/>
      <c r="L32" s="3"/>
      <c r="M32" s="3"/>
      <c r="N32" s="3">
        <v>18</v>
      </c>
      <c r="O32" s="4">
        <v>225.53</v>
      </c>
      <c r="P32" s="3"/>
      <c r="Q32" s="3"/>
      <c r="R32" s="3"/>
      <c r="S32" s="3">
        <v>11</v>
      </c>
      <c r="T32" s="4">
        <v>90.1</v>
      </c>
      <c r="U32" s="3"/>
      <c r="V32" s="3"/>
      <c r="W32" s="3">
        <v>3</v>
      </c>
      <c r="X32" s="3">
        <v>11</v>
      </c>
      <c r="Y32" s="4">
        <v>90.11</v>
      </c>
      <c r="Z32" s="3"/>
      <c r="AA32" s="4"/>
      <c r="AB32" s="23">
        <v>11</v>
      </c>
    </row>
    <row r="33" spans="1:28" ht="11.25">
      <c r="A33" s="31">
        <v>4</v>
      </c>
      <c r="B33" s="2" t="s">
        <v>33</v>
      </c>
      <c r="C33" s="3">
        <v>2068</v>
      </c>
      <c r="D33" s="3">
        <v>2068</v>
      </c>
      <c r="E33" s="3">
        <v>443</v>
      </c>
      <c r="F33" s="3">
        <v>2068</v>
      </c>
      <c r="G33" s="3">
        <v>90</v>
      </c>
      <c r="H33" s="3">
        <v>90</v>
      </c>
      <c r="I33" s="3">
        <v>90</v>
      </c>
      <c r="J33" s="4">
        <v>11731.44</v>
      </c>
      <c r="K33" s="3">
        <v>3382</v>
      </c>
      <c r="L33" s="3"/>
      <c r="M33" s="3"/>
      <c r="N33" s="3">
        <v>90</v>
      </c>
      <c r="O33" s="4">
        <v>11731.44</v>
      </c>
      <c r="P33" s="3">
        <v>3382</v>
      </c>
      <c r="Q33" s="3"/>
      <c r="R33" s="3"/>
      <c r="S33" s="3">
        <v>17</v>
      </c>
      <c r="T33" s="4">
        <v>223.68</v>
      </c>
      <c r="U33" s="3">
        <v>436</v>
      </c>
      <c r="V33" s="3"/>
      <c r="W33" s="3">
        <v>20</v>
      </c>
      <c r="X33" s="3">
        <v>17</v>
      </c>
      <c r="Y33" s="4">
        <v>223.68</v>
      </c>
      <c r="Z33" s="3">
        <v>5</v>
      </c>
      <c r="AA33" s="4">
        <v>192.86</v>
      </c>
      <c r="AB33" s="23"/>
    </row>
    <row r="34" spans="1:28" ht="11.25">
      <c r="A34" s="31">
        <v>5</v>
      </c>
      <c r="B34" s="2" t="s">
        <v>34</v>
      </c>
      <c r="C34" s="3">
        <v>2415</v>
      </c>
      <c r="D34" s="3">
        <v>2415</v>
      </c>
      <c r="E34" s="3">
        <v>1684</v>
      </c>
      <c r="F34" s="3">
        <v>2415</v>
      </c>
      <c r="G34" s="3">
        <v>165</v>
      </c>
      <c r="H34" s="3">
        <v>165</v>
      </c>
      <c r="I34" s="3">
        <v>3</v>
      </c>
      <c r="J34" s="4">
        <v>3</v>
      </c>
      <c r="K34" s="3">
        <v>50</v>
      </c>
      <c r="L34" s="3">
        <v>0</v>
      </c>
      <c r="M34" s="3">
        <v>0</v>
      </c>
      <c r="N34" s="3">
        <v>2</v>
      </c>
      <c r="O34" s="4">
        <v>0.67</v>
      </c>
      <c r="P34" s="3">
        <v>35</v>
      </c>
      <c r="Q34" s="3"/>
      <c r="R34" s="3"/>
      <c r="S34" s="3">
        <v>2</v>
      </c>
      <c r="T34" s="4">
        <v>0.67</v>
      </c>
      <c r="U34" s="3">
        <v>35</v>
      </c>
      <c r="V34" s="3"/>
      <c r="W34" s="3"/>
      <c r="X34" s="3"/>
      <c r="Y34" s="4"/>
      <c r="Z34" s="3"/>
      <c r="AA34" s="4"/>
      <c r="AB34" s="23"/>
    </row>
    <row r="35" spans="1:28" ht="11.25">
      <c r="A35" s="31">
        <v>6</v>
      </c>
      <c r="B35" s="2" t="s">
        <v>35</v>
      </c>
      <c r="C35" s="3">
        <v>1890</v>
      </c>
      <c r="D35" s="3">
        <v>1890</v>
      </c>
      <c r="E35" s="3">
        <v>3965</v>
      </c>
      <c r="F35" s="3">
        <v>1890</v>
      </c>
      <c r="G35" s="3">
        <v>153</v>
      </c>
      <c r="H35" s="3">
        <v>15</v>
      </c>
      <c r="I35" s="3">
        <v>15</v>
      </c>
      <c r="J35" s="4">
        <v>375</v>
      </c>
      <c r="K35" s="3">
        <v>1600</v>
      </c>
      <c r="L35" s="3"/>
      <c r="M35" s="3"/>
      <c r="N35" s="3">
        <v>15</v>
      </c>
      <c r="O35" s="4">
        <v>375</v>
      </c>
      <c r="P35" s="3">
        <v>1600</v>
      </c>
      <c r="Q35" s="3"/>
      <c r="R35" s="3"/>
      <c r="S35" s="3">
        <v>15</v>
      </c>
      <c r="T35" s="6">
        <v>375</v>
      </c>
      <c r="U35" s="3">
        <v>1600</v>
      </c>
      <c r="V35" s="3"/>
      <c r="W35" s="3"/>
      <c r="X35" s="3"/>
      <c r="Y35" s="4"/>
      <c r="Z35" s="3"/>
      <c r="AA35" s="4"/>
      <c r="AB35" s="23"/>
    </row>
    <row r="36" spans="1:28" ht="11.25">
      <c r="A36" s="31">
        <v>7</v>
      </c>
      <c r="B36" s="2" t="s">
        <v>36</v>
      </c>
      <c r="C36" s="3">
        <v>933</v>
      </c>
      <c r="D36" s="3">
        <v>933</v>
      </c>
      <c r="E36" s="3">
        <v>1065</v>
      </c>
      <c r="F36" s="3">
        <v>933</v>
      </c>
      <c r="G36" s="3">
        <v>18</v>
      </c>
      <c r="H36" s="3">
        <v>18</v>
      </c>
      <c r="I36" s="3">
        <v>18</v>
      </c>
      <c r="J36" s="4">
        <v>181.15</v>
      </c>
      <c r="K36" s="3">
        <v>2467</v>
      </c>
      <c r="L36" s="3"/>
      <c r="M36" s="3"/>
      <c r="N36" s="3">
        <v>18</v>
      </c>
      <c r="O36" s="4">
        <v>181.15</v>
      </c>
      <c r="P36" s="3">
        <v>2467</v>
      </c>
      <c r="Q36" s="3"/>
      <c r="R36" s="3"/>
      <c r="S36" s="3">
        <v>18</v>
      </c>
      <c r="T36" s="4">
        <v>181.15</v>
      </c>
      <c r="U36" s="3">
        <v>2467</v>
      </c>
      <c r="V36" s="3"/>
      <c r="W36" s="3"/>
      <c r="X36" s="3">
        <v>7</v>
      </c>
      <c r="Y36" s="4">
        <v>55.77</v>
      </c>
      <c r="Z36" s="3"/>
      <c r="AA36" s="4"/>
      <c r="AB36" s="23"/>
    </row>
    <row r="37" spans="1:28" ht="11.25">
      <c r="A37" s="31">
        <v>8</v>
      </c>
      <c r="B37" s="2" t="s">
        <v>37</v>
      </c>
      <c r="C37" s="3">
        <v>658</v>
      </c>
      <c r="D37" s="3">
        <v>585</v>
      </c>
      <c r="E37" s="3">
        <v>73</v>
      </c>
      <c r="F37" s="3">
        <v>658</v>
      </c>
      <c r="G37" s="3">
        <v>47</v>
      </c>
      <c r="H37" s="3">
        <v>47</v>
      </c>
      <c r="I37" s="3"/>
      <c r="J37" s="4"/>
      <c r="K37" s="3"/>
      <c r="L37" s="3"/>
      <c r="M37" s="3"/>
      <c r="N37" s="3"/>
      <c r="O37" s="4"/>
      <c r="P37" s="3"/>
      <c r="Q37" s="3"/>
      <c r="R37" s="3"/>
      <c r="S37" s="3"/>
      <c r="T37" s="4"/>
      <c r="U37" s="3"/>
      <c r="V37" s="3"/>
      <c r="W37" s="3"/>
      <c r="X37" s="3"/>
      <c r="Y37" s="4"/>
      <c r="Z37" s="3"/>
      <c r="AA37" s="4"/>
      <c r="AB37" s="23"/>
    </row>
    <row r="38" spans="1:28" ht="11.25">
      <c r="A38" s="31">
        <v>9</v>
      </c>
      <c r="B38" s="2" t="s">
        <v>38</v>
      </c>
      <c r="C38" s="3">
        <v>867</v>
      </c>
      <c r="D38" s="3">
        <v>867</v>
      </c>
      <c r="E38" s="3">
        <v>969</v>
      </c>
      <c r="F38" s="3">
        <v>867</v>
      </c>
      <c r="G38" s="3">
        <v>47</v>
      </c>
      <c r="H38" s="3">
        <v>47</v>
      </c>
      <c r="I38" s="3">
        <v>16</v>
      </c>
      <c r="J38" s="4">
        <v>363.25</v>
      </c>
      <c r="K38" s="3">
        <v>793</v>
      </c>
      <c r="L38" s="3">
        <v>0</v>
      </c>
      <c r="M38" s="3">
        <v>0</v>
      </c>
      <c r="N38" s="3">
        <v>16</v>
      </c>
      <c r="O38" s="4">
        <v>363.25</v>
      </c>
      <c r="P38" s="3">
        <v>793</v>
      </c>
      <c r="Q38" s="3"/>
      <c r="R38" s="3"/>
      <c r="S38" s="3">
        <v>16</v>
      </c>
      <c r="T38" s="4">
        <v>363.25</v>
      </c>
      <c r="U38" s="3">
        <v>793</v>
      </c>
      <c r="V38" s="3"/>
      <c r="W38" s="3"/>
      <c r="X38" s="3">
        <v>16</v>
      </c>
      <c r="Y38" s="4">
        <v>363.25</v>
      </c>
      <c r="Z38" s="3"/>
      <c r="AA38" s="4"/>
      <c r="AB38" s="23"/>
    </row>
    <row r="39" spans="1:28" ht="11.25">
      <c r="A39" s="31">
        <v>10</v>
      </c>
      <c r="B39" s="2" t="s">
        <v>39</v>
      </c>
      <c r="C39" s="3">
        <v>2469</v>
      </c>
      <c r="D39" s="3">
        <v>2469</v>
      </c>
      <c r="E39" s="3">
        <v>1820</v>
      </c>
      <c r="F39" s="3">
        <v>2469</v>
      </c>
      <c r="G39" s="3">
        <v>27</v>
      </c>
      <c r="H39" s="3">
        <v>27</v>
      </c>
      <c r="I39" s="3"/>
      <c r="J39" s="4">
        <v>9222</v>
      </c>
      <c r="K39" s="3">
        <v>27</v>
      </c>
      <c r="L39" s="3"/>
      <c r="M39" s="3"/>
      <c r="N39" s="3"/>
      <c r="O39" s="4"/>
      <c r="P39" s="3"/>
      <c r="Q39" s="3"/>
      <c r="R39" s="3"/>
      <c r="S39" s="3"/>
      <c r="T39" s="4"/>
      <c r="U39" s="3"/>
      <c r="V39" s="3"/>
      <c r="W39" s="3"/>
      <c r="X39" s="3"/>
      <c r="Y39" s="4"/>
      <c r="Z39" s="3"/>
      <c r="AA39" s="4"/>
      <c r="AB39" s="23"/>
    </row>
    <row r="40" spans="1:28" s="1" customFormat="1" ht="11.25">
      <c r="A40" s="55" t="s">
        <v>62</v>
      </c>
      <c r="B40" s="56"/>
      <c r="C40" s="19">
        <f>SUM(C30:C39)</f>
        <v>16849</v>
      </c>
      <c r="D40" s="19">
        <f aca="true" t="shared" si="2" ref="D40:AB40">SUM(D30:D39)</f>
        <v>16635</v>
      </c>
      <c r="E40" s="19">
        <f t="shared" si="2"/>
        <v>16217</v>
      </c>
      <c r="F40" s="19">
        <f t="shared" si="2"/>
        <v>16710</v>
      </c>
      <c r="G40" s="19">
        <f t="shared" si="2"/>
        <v>740</v>
      </c>
      <c r="H40" s="19">
        <f t="shared" si="2"/>
        <v>536</v>
      </c>
      <c r="I40" s="19">
        <f t="shared" si="2"/>
        <v>166</v>
      </c>
      <c r="J40" s="20">
        <f t="shared" si="2"/>
        <v>22120.86</v>
      </c>
      <c r="K40" s="21">
        <f t="shared" si="2"/>
        <v>8372</v>
      </c>
      <c r="L40" s="21">
        <f t="shared" si="2"/>
        <v>0</v>
      </c>
      <c r="M40" s="21">
        <f t="shared" si="2"/>
        <v>0</v>
      </c>
      <c r="N40" s="21">
        <f t="shared" si="2"/>
        <v>159</v>
      </c>
      <c r="O40" s="20">
        <f t="shared" si="2"/>
        <v>12877.04</v>
      </c>
      <c r="P40" s="21">
        <f t="shared" si="2"/>
        <v>8277</v>
      </c>
      <c r="Q40" s="21">
        <f t="shared" si="2"/>
        <v>0</v>
      </c>
      <c r="R40" s="21">
        <f t="shared" si="2"/>
        <v>5</v>
      </c>
      <c r="S40" s="21">
        <f t="shared" si="2"/>
        <v>79</v>
      </c>
      <c r="T40" s="20">
        <f t="shared" si="2"/>
        <v>1233.85</v>
      </c>
      <c r="U40" s="21">
        <f t="shared" si="2"/>
        <v>5331</v>
      </c>
      <c r="V40" s="21">
        <f t="shared" si="2"/>
        <v>0</v>
      </c>
      <c r="W40" s="21">
        <f t="shared" si="2"/>
        <v>23</v>
      </c>
      <c r="X40" s="21">
        <f t="shared" si="2"/>
        <v>51</v>
      </c>
      <c r="Y40" s="20">
        <f t="shared" si="2"/>
        <v>732.81</v>
      </c>
      <c r="Z40" s="21">
        <f t="shared" si="2"/>
        <v>5</v>
      </c>
      <c r="AA40" s="20">
        <f t="shared" si="2"/>
        <v>192.86</v>
      </c>
      <c r="AB40" s="24">
        <f t="shared" si="2"/>
        <v>11</v>
      </c>
    </row>
    <row r="41" spans="1:28" s="1" customFormat="1" ht="12" thickBot="1">
      <c r="A41" s="57" t="s">
        <v>40</v>
      </c>
      <c r="B41" s="58"/>
      <c r="C41" s="26">
        <f aca="true" t="shared" si="3" ref="C41:AB41">C16+C28+C40</f>
        <v>47788</v>
      </c>
      <c r="D41" s="26">
        <f t="shared" si="3"/>
        <v>47094</v>
      </c>
      <c r="E41" s="26">
        <f t="shared" si="3"/>
        <v>41413</v>
      </c>
      <c r="F41" s="26">
        <f t="shared" si="3"/>
        <v>47312</v>
      </c>
      <c r="G41" s="26">
        <f t="shared" si="3"/>
        <v>1991</v>
      </c>
      <c r="H41" s="26">
        <f t="shared" si="3"/>
        <v>1620</v>
      </c>
      <c r="I41" s="26">
        <f t="shared" si="3"/>
        <v>625</v>
      </c>
      <c r="J41" s="27">
        <f t="shared" si="3"/>
        <v>25277.120000000003</v>
      </c>
      <c r="K41" s="26">
        <f t="shared" si="3"/>
        <v>14920</v>
      </c>
      <c r="L41" s="26">
        <f t="shared" si="3"/>
        <v>16</v>
      </c>
      <c r="M41" s="26">
        <f t="shared" si="3"/>
        <v>0</v>
      </c>
      <c r="N41" s="26">
        <f t="shared" si="3"/>
        <v>265</v>
      </c>
      <c r="O41" s="27">
        <f t="shared" si="3"/>
        <v>14497.050000000001</v>
      </c>
      <c r="P41" s="26">
        <f t="shared" si="3"/>
        <v>12234</v>
      </c>
      <c r="Q41" s="26">
        <f t="shared" si="3"/>
        <v>7</v>
      </c>
      <c r="R41" s="26">
        <f t="shared" si="3"/>
        <v>173</v>
      </c>
      <c r="S41" s="26">
        <f t="shared" si="3"/>
        <v>148</v>
      </c>
      <c r="T41" s="27">
        <f t="shared" si="3"/>
        <v>2754.98</v>
      </c>
      <c r="U41" s="26">
        <f t="shared" si="3"/>
        <v>8629</v>
      </c>
      <c r="V41" s="26">
        <f t="shared" si="3"/>
        <v>0</v>
      </c>
      <c r="W41" s="26">
        <f t="shared" si="3"/>
        <v>87</v>
      </c>
      <c r="X41" s="26">
        <f t="shared" si="3"/>
        <v>102</v>
      </c>
      <c r="Y41" s="27">
        <f t="shared" si="3"/>
        <v>2231.21</v>
      </c>
      <c r="Z41" s="26">
        <f t="shared" si="3"/>
        <v>9</v>
      </c>
      <c r="AA41" s="32">
        <f t="shared" si="3"/>
        <v>248.01000000000002</v>
      </c>
      <c r="AB41" s="28">
        <f t="shared" si="3"/>
        <v>23</v>
      </c>
    </row>
    <row r="43" spans="1:28" ht="12.75">
      <c r="A43" s="90" t="s">
        <v>113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</row>
  </sheetData>
  <sheetProtection/>
  <mergeCells count="36">
    <mergeCell ref="I2:M2"/>
    <mergeCell ref="X2:X4"/>
    <mergeCell ref="Y2:Y4"/>
    <mergeCell ref="L3:L4"/>
    <mergeCell ref="M3:M4"/>
    <mergeCell ref="A43:AB43"/>
    <mergeCell ref="A40:B40"/>
    <mergeCell ref="A41:B41"/>
    <mergeCell ref="AB2:AB4"/>
    <mergeCell ref="I3:I4"/>
    <mergeCell ref="J3:K3"/>
    <mergeCell ref="N3:N4"/>
    <mergeCell ref="O3:P3"/>
    <mergeCell ref="Q3:Q4"/>
    <mergeCell ref="R3:R4"/>
    <mergeCell ref="S3:S4"/>
    <mergeCell ref="A28:B28"/>
    <mergeCell ref="A29:I29"/>
    <mergeCell ref="T3:U3"/>
    <mergeCell ref="V3:V4"/>
    <mergeCell ref="A2:A4"/>
    <mergeCell ref="B2:B4"/>
    <mergeCell ref="C2:C4"/>
    <mergeCell ref="D2:D4"/>
    <mergeCell ref="E2:E4"/>
    <mergeCell ref="F2:F4"/>
    <mergeCell ref="A1:AB1"/>
    <mergeCell ref="A16:B16"/>
    <mergeCell ref="A17:I17"/>
    <mergeCell ref="N2:R2"/>
    <mergeCell ref="S2:W2"/>
    <mergeCell ref="Z2:Z4"/>
    <mergeCell ref="AA2:AA4"/>
    <mergeCell ref="W3:W4"/>
    <mergeCell ref="G2:G4"/>
    <mergeCell ref="H2:H4"/>
  </mergeCells>
  <printOptions/>
  <pageMargins left="0" right="0" top="0.2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D33" sqref="D33"/>
    </sheetView>
  </sheetViews>
  <sheetFormatPr defaultColWidth="9.140625" defaultRowHeight="15"/>
  <cols>
    <col min="1" max="1" width="5.8515625" style="9" bestFit="1" customWidth="1"/>
    <col min="2" max="2" width="12.8515625" style="9" customWidth="1"/>
    <col min="3" max="3" width="23.00390625" style="8" customWidth="1"/>
    <col min="4" max="4" width="18.57421875" style="8" customWidth="1"/>
    <col min="5" max="5" width="9.57421875" style="8" customWidth="1"/>
    <col min="6" max="6" width="8.140625" style="8" customWidth="1"/>
    <col min="7" max="7" width="10.8515625" style="8" customWidth="1"/>
    <col min="8" max="8" width="7.421875" style="8" customWidth="1"/>
    <col min="9" max="9" width="7.140625" style="8" customWidth="1"/>
    <col min="10" max="10" width="9.140625" style="8" customWidth="1"/>
    <col min="11" max="11" width="12.140625" style="8" customWidth="1"/>
    <col min="12" max="16384" width="9.140625" style="8" customWidth="1"/>
  </cols>
  <sheetData>
    <row r="1" spans="1:11" ht="24.75" customHeight="1" thickBot="1">
      <c r="A1" s="76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10" customFormat="1" ht="84.75" customHeight="1">
      <c r="A2" s="38" t="s">
        <v>0</v>
      </c>
      <c r="B2" s="33" t="s">
        <v>98</v>
      </c>
      <c r="C2" s="33" t="s">
        <v>64</v>
      </c>
      <c r="D2" s="33" t="s">
        <v>65</v>
      </c>
      <c r="E2" s="33" t="s">
        <v>66</v>
      </c>
      <c r="F2" s="33" t="s">
        <v>110</v>
      </c>
      <c r="G2" s="33" t="s">
        <v>99</v>
      </c>
      <c r="H2" s="33" t="s">
        <v>100</v>
      </c>
      <c r="I2" s="33" t="s">
        <v>101</v>
      </c>
      <c r="J2" s="33" t="s">
        <v>111</v>
      </c>
      <c r="K2" s="39" t="s">
        <v>67</v>
      </c>
    </row>
    <row r="3" spans="1:11" s="10" customFormat="1" ht="12.75">
      <c r="A3" s="40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41">
        <v>11</v>
      </c>
    </row>
    <row r="4" spans="1:11" s="11" customFormat="1" ht="21" customHeight="1">
      <c r="A4" s="81">
        <v>1</v>
      </c>
      <c r="B4" s="80" t="s">
        <v>16</v>
      </c>
      <c r="C4" s="35" t="s">
        <v>102</v>
      </c>
      <c r="D4" s="35" t="s">
        <v>68</v>
      </c>
      <c r="E4" s="35">
        <v>659</v>
      </c>
      <c r="F4" s="35">
        <v>182</v>
      </c>
      <c r="G4" s="35">
        <v>182</v>
      </c>
      <c r="H4" s="35">
        <v>182</v>
      </c>
      <c r="I4" s="35">
        <v>182</v>
      </c>
      <c r="J4" s="35">
        <v>182</v>
      </c>
      <c r="K4" s="79">
        <v>107</v>
      </c>
    </row>
    <row r="5" spans="1:11" s="11" customFormat="1" ht="21" customHeight="1">
      <c r="A5" s="81"/>
      <c r="B5" s="80"/>
      <c r="C5" s="35" t="s">
        <v>103</v>
      </c>
      <c r="D5" s="35" t="s">
        <v>69</v>
      </c>
      <c r="E5" s="35">
        <v>874</v>
      </c>
      <c r="F5" s="35">
        <v>617</v>
      </c>
      <c r="G5" s="35">
        <v>617</v>
      </c>
      <c r="H5" s="35">
        <v>617</v>
      </c>
      <c r="I5" s="35">
        <v>510</v>
      </c>
      <c r="J5" s="35">
        <v>510</v>
      </c>
      <c r="K5" s="79"/>
    </row>
    <row r="6" spans="1:11" s="11" customFormat="1" ht="21" customHeight="1">
      <c r="A6" s="42">
        <v>2</v>
      </c>
      <c r="B6" s="37" t="s">
        <v>20</v>
      </c>
      <c r="C6" s="35" t="s">
        <v>70</v>
      </c>
      <c r="D6" s="35" t="s">
        <v>71</v>
      </c>
      <c r="E6" s="35">
        <v>1242</v>
      </c>
      <c r="F6" s="35">
        <v>1242</v>
      </c>
      <c r="G6" s="35">
        <v>1242</v>
      </c>
      <c r="H6" s="35">
        <v>1242</v>
      </c>
      <c r="I6" s="35">
        <v>1122</v>
      </c>
      <c r="J6" s="35">
        <v>745</v>
      </c>
      <c r="K6" s="43"/>
    </row>
    <row r="7" spans="1:11" s="11" customFormat="1" ht="21" customHeight="1">
      <c r="A7" s="42">
        <v>3</v>
      </c>
      <c r="B7" s="37" t="s">
        <v>26</v>
      </c>
      <c r="C7" s="35" t="s">
        <v>72</v>
      </c>
      <c r="D7" s="35" t="s">
        <v>73</v>
      </c>
      <c r="E7" s="35">
        <v>1728</v>
      </c>
      <c r="F7" s="35">
        <v>1728</v>
      </c>
      <c r="G7" s="35">
        <v>1373</v>
      </c>
      <c r="H7" s="35">
        <v>1355</v>
      </c>
      <c r="I7" s="35">
        <v>1355</v>
      </c>
      <c r="J7" s="35">
        <v>1355</v>
      </c>
      <c r="K7" s="43"/>
    </row>
    <row r="8" spans="1:11" s="11" customFormat="1" ht="21" customHeight="1">
      <c r="A8" s="42">
        <v>4</v>
      </c>
      <c r="B8" s="37" t="s">
        <v>29</v>
      </c>
      <c r="C8" s="35" t="s">
        <v>74</v>
      </c>
      <c r="D8" s="35" t="s">
        <v>75</v>
      </c>
      <c r="E8" s="35">
        <v>999</v>
      </c>
      <c r="F8" s="35">
        <v>1537</v>
      </c>
      <c r="G8" s="35">
        <v>658</v>
      </c>
      <c r="H8" s="35">
        <v>658</v>
      </c>
      <c r="I8" s="35">
        <v>326</v>
      </c>
      <c r="J8" s="35">
        <v>326</v>
      </c>
      <c r="K8" s="43"/>
    </row>
    <row r="9" spans="1:11" s="11" customFormat="1" ht="17.25" customHeight="1">
      <c r="A9" s="84">
        <v>5</v>
      </c>
      <c r="B9" s="86" t="s">
        <v>31</v>
      </c>
      <c r="C9" s="35" t="s">
        <v>104</v>
      </c>
      <c r="D9" s="35" t="s">
        <v>76</v>
      </c>
      <c r="E9" s="35">
        <v>1128</v>
      </c>
      <c r="F9" s="35">
        <v>1003</v>
      </c>
      <c r="G9" s="35">
        <v>868</v>
      </c>
      <c r="H9" s="35">
        <v>868</v>
      </c>
      <c r="I9" s="35">
        <v>868</v>
      </c>
      <c r="J9" s="35">
        <v>868</v>
      </c>
      <c r="K9" s="43"/>
    </row>
    <row r="10" spans="1:11" s="11" customFormat="1" ht="21" customHeight="1">
      <c r="A10" s="85"/>
      <c r="B10" s="87"/>
      <c r="C10" s="35" t="s">
        <v>105</v>
      </c>
      <c r="D10" s="35" t="s">
        <v>77</v>
      </c>
      <c r="E10" s="35">
        <v>1293</v>
      </c>
      <c r="F10" s="35">
        <v>712</v>
      </c>
      <c r="G10" s="35">
        <v>408</v>
      </c>
      <c r="H10" s="35">
        <v>408</v>
      </c>
      <c r="I10" s="35">
        <v>408</v>
      </c>
      <c r="J10" s="35">
        <v>298</v>
      </c>
      <c r="K10" s="43"/>
    </row>
    <row r="11" spans="1:11" s="11" customFormat="1" ht="21" customHeight="1">
      <c r="A11" s="42">
        <v>6</v>
      </c>
      <c r="B11" s="37" t="s">
        <v>32</v>
      </c>
      <c r="C11" s="35" t="s">
        <v>78</v>
      </c>
      <c r="D11" s="35" t="s">
        <v>79</v>
      </c>
      <c r="E11" s="35">
        <v>981</v>
      </c>
      <c r="F11" s="35">
        <v>866</v>
      </c>
      <c r="G11" s="35">
        <v>866</v>
      </c>
      <c r="H11" s="35">
        <v>210</v>
      </c>
      <c r="I11" s="35">
        <v>210</v>
      </c>
      <c r="J11" s="35">
        <v>210</v>
      </c>
      <c r="K11" s="43"/>
    </row>
    <row r="12" spans="1:11" s="11" customFormat="1" ht="21" customHeight="1">
      <c r="A12" s="81">
        <v>7</v>
      </c>
      <c r="B12" s="80" t="s">
        <v>39</v>
      </c>
      <c r="C12" s="35" t="s">
        <v>80</v>
      </c>
      <c r="D12" s="35" t="s">
        <v>81</v>
      </c>
      <c r="E12" s="35">
        <v>1444</v>
      </c>
      <c r="F12" s="35">
        <v>1465</v>
      </c>
      <c r="G12" s="35">
        <v>1465</v>
      </c>
      <c r="H12" s="35">
        <v>659</v>
      </c>
      <c r="I12" s="35">
        <v>235</v>
      </c>
      <c r="J12" s="35">
        <v>235</v>
      </c>
      <c r="K12" s="43"/>
    </row>
    <row r="13" spans="1:11" s="11" customFormat="1" ht="21" customHeight="1">
      <c r="A13" s="81"/>
      <c r="B13" s="80"/>
      <c r="C13" s="35" t="s">
        <v>82</v>
      </c>
      <c r="D13" s="35" t="s">
        <v>83</v>
      </c>
      <c r="E13" s="35">
        <v>615</v>
      </c>
      <c r="F13" s="35">
        <v>661</v>
      </c>
      <c r="G13" s="35">
        <v>661</v>
      </c>
      <c r="H13" s="35">
        <v>390</v>
      </c>
      <c r="I13" s="35">
        <v>221</v>
      </c>
      <c r="J13" s="35">
        <v>221</v>
      </c>
      <c r="K13" s="43"/>
    </row>
    <row r="14" spans="1:11" s="11" customFormat="1" ht="21" customHeight="1">
      <c r="A14" s="81"/>
      <c r="B14" s="80"/>
      <c r="C14" s="35" t="s">
        <v>84</v>
      </c>
      <c r="D14" s="35" t="s">
        <v>85</v>
      </c>
      <c r="E14" s="35">
        <v>947</v>
      </c>
      <c r="F14" s="35">
        <v>1005</v>
      </c>
      <c r="G14" s="35">
        <v>1005</v>
      </c>
      <c r="H14" s="35">
        <v>433</v>
      </c>
      <c r="I14" s="35">
        <v>113</v>
      </c>
      <c r="J14" s="35">
        <v>113</v>
      </c>
      <c r="K14" s="43"/>
    </row>
    <row r="15" spans="1:11" s="11" customFormat="1" ht="21" customHeight="1">
      <c r="A15" s="81">
        <v>8</v>
      </c>
      <c r="B15" s="80" t="s">
        <v>106</v>
      </c>
      <c r="C15" s="35" t="s">
        <v>86</v>
      </c>
      <c r="D15" s="35" t="s">
        <v>87</v>
      </c>
      <c r="E15" s="35">
        <v>1585</v>
      </c>
      <c r="F15" s="35">
        <v>1358</v>
      </c>
      <c r="G15" s="35">
        <v>1358</v>
      </c>
      <c r="H15" s="35">
        <v>1358</v>
      </c>
      <c r="I15" s="35">
        <v>1028</v>
      </c>
      <c r="J15" s="35">
        <v>1028</v>
      </c>
      <c r="K15" s="43"/>
    </row>
    <row r="16" spans="1:11" s="11" customFormat="1" ht="21" customHeight="1">
      <c r="A16" s="81"/>
      <c r="B16" s="80"/>
      <c r="C16" s="35" t="s">
        <v>88</v>
      </c>
      <c r="D16" s="35" t="s">
        <v>89</v>
      </c>
      <c r="E16" s="35">
        <v>1592</v>
      </c>
      <c r="F16" s="35">
        <v>1450</v>
      </c>
      <c r="G16" s="35">
        <v>802</v>
      </c>
      <c r="H16" s="35">
        <v>802</v>
      </c>
      <c r="I16" s="35">
        <v>633</v>
      </c>
      <c r="J16" s="35">
        <v>633</v>
      </c>
      <c r="K16" s="43"/>
    </row>
    <row r="17" spans="1:11" s="11" customFormat="1" ht="21" customHeight="1">
      <c r="A17" s="42">
        <v>9</v>
      </c>
      <c r="B17" s="37" t="s">
        <v>33</v>
      </c>
      <c r="C17" s="35" t="s">
        <v>90</v>
      </c>
      <c r="D17" s="35" t="s">
        <v>91</v>
      </c>
      <c r="E17" s="35">
        <v>591</v>
      </c>
      <c r="F17" s="35">
        <v>461</v>
      </c>
      <c r="G17" s="35">
        <v>310</v>
      </c>
      <c r="H17" s="35">
        <v>310</v>
      </c>
      <c r="I17" s="35">
        <v>310</v>
      </c>
      <c r="J17" s="35">
        <v>310</v>
      </c>
      <c r="K17" s="43"/>
    </row>
    <row r="18" spans="1:11" s="11" customFormat="1" ht="21" customHeight="1">
      <c r="A18" s="42">
        <v>10</v>
      </c>
      <c r="B18" s="37" t="s">
        <v>34</v>
      </c>
      <c r="C18" s="35" t="s">
        <v>92</v>
      </c>
      <c r="D18" s="35" t="s">
        <v>93</v>
      </c>
      <c r="E18" s="35">
        <v>1325</v>
      </c>
      <c r="F18" s="35">
        <v>1020</v>
      </c>
      <c r="G18" s="35">
        <v>1020</v>
      </c>
      <c r="H18" s="35">
        <v>795</v>
      </c>
      <c r="I18" s="35">
        <v>795</v>
      </c>
      <c r="J18" s="35">
        <v>795</v>
      </c>
      <c r="K18" s="43"/>
    </row>
    <row r="19" spans="1:11" s="11" customFormat="1" ht="21" customHeight="1">
      <c r="A19" s="42">
        <v>11</v>
      </c>
      <c r="B19" s="37" t="s">
        <v>23</v>
      </c>
      <c r="C19" s="35" t="s">
        <v>94</v>
      </c>
      <c r="D19" s="35" t="s">
        <v>95</v>
      </c>
      <c r="E19" s="35">
        <v>972</v>
      </c>
      <c r="F19" s="35">
        <v>916</v>
      </c>
      <c r="G19" s="35">
        <v>671</v>
      </c>
      <c r="H19" s="35">
        <v>671</v>
      </c>
      <c r="I19" s="35">
        <v>671</v>
      </c>
      <c r="J19" s="35">
        <v>671</v>
      </c>
      <c r="K19" s="43"/>
    </row>
    <row r="20" spans="1:11" s="11" customFormat="1" ht="21" customHeight="1">
      <c r="A20" s="42">
        <v>12</v>
      </c>
      <c r="B20" s="37" t="s">
        <v>37</v>
      </c>
      <c r="C20" s="35" t="s">
        <v>96</v>
      </c>
      <c r="D20" s="35" t="s">
        <v>97</v>
      </c>
      <c r="E20" s="35">
        <v>519</v>
      </c>
      <c r="F20" s="35">
        <v>519</v>
      </c>
      <c r="G20" s="35">
        <v>212</v>
      </c>
      <c r="H20" s="35">
        <v>110</v>
      </c>
      <c r="I20" s="35">
        <v>110</v>
      </c>
      <c r="J20" s="35">
        <v>110</v>
      </c>
      <c r="K20" s="43"/>
    </row>
    <row r="21" spans="1:11" s="11" customFormat="1" ht="21" customHeight="1">
      <c r="A21" s="82" t="s">
        <v>19</v>
      </c>
      <c r="B21" s="83"/>
      <c r="C21" s="83"/>
      <c r="D21" s="83"/>
      <c r="E21" s="36">
        <f>SUM(E4:E20)</f>
        <v>18494</v>
      </c>
      <c r="F21" s="36">
        <f aca="true" t="shared" si="0" ref="F21:K21">SUM(F4:F20)</f>
        <v>16742</v>
      </c>
      <c r="G21" s="36">
        <f t="shared" si="0"/>
        <v>13718</v>
      </c>
      <c r="H21" s="36">
        <f t="shared" si="0"/>
        <v>11068</v>
      </c>
      <c r="I21" s="36">
        <f t="shared" si="0"/>
        <v>9097</v>
      </c>
      <c r="J21" s="36">
        <f t="shared" si="0"/>
        <v>8610</v>
      </c>
      <c r="K21" s="44">
        <f t="shared" si="0"/>
        <v>107</v>
      </c>
    </row>
    <row r="22" spans="1:11" s="11" customFormat="1" ht="21" customHeight="1" thickBot="1">
      <c r="A22" s="88" t="s">
        <v>112</v>
      </c>
      <c r="B22" s="89"/>
      <c r="C22" s="89"/>
      <c r="D22" s="89"/>
      <c r="E22" s="89"/>
      <c r="F22" s="89"/>
      <c r="G22" s="89"/>
      <c r="H22" s="89"/>
      <c r="I22" s="89"/>
      <c r="J22" s="45">
        <f>J21+K21</f>
        <v>8717</v>
      </c>
      <c r="K22" s="46"/>
    </row>
    <row r="23" spans="1:2" s="11" customFormat="1" ht="12.75">
      <c r="A23" s="12"/>
      <c r="B23" s="12"/>
    </row>
    <row r="24" spans="1:11" s="11" customFormat="1" ht="12.75">
      <c r="A24" s="90" t="s">
        <v>113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2" s="11" customFormat="1" ht="12.75">
      <c r="A25" s="12"/>
      <c r="B25" s="12"/>
    </row>
    <row r="26" spans="1:2" s="11" customFormat="1" ht="12.75">
      <c r="A26" s="12"/>
      <c r="B26" s="12"/>
    </row>
    <row r="27" spans="1:2" s="11" customFormat="1" ht="12.75">
      <c r="A27" s="12"/>
      <c r="B27" s="12"/>
    </row>
    <row r="28" spans="1:2" s="11" customFormat="1" ht="12.75">
      <c r="A28" s="12"/>
      <c r="B28" s="12"/>
    </row>
    <row r="29" spans="1:2" s="11" customFormat="1" ht="12.75">
      <c r="A29" s="12"/>
      <c r="B29" s="12"/>
    </row>
    <row r="30" spans="1:2" s="11" customFormat="1" ht="12.75">
      <c r="A30" s="12"/>
      <c r="B30" s="12"/>
    </row>
    <row r="31" spans="1:2" s="11" customFormat="1" ht="12.75">
      <c r="A31" s="12"/>
      <c r="B31" s="12"/>
    </row>
    <row r="32" spans="1:2" s="11" customFormat="1" ht="12.75">
      <c r="A32" s="12"/>
      <c r="B32" s="12"/>
    </row>
    <row r="33" spans="1:2" s="11" customFormat="1" ht="12.75">
      <c r="A33" s="12"/>
      <c r="B33" s="12"/>
    </row>
  </sheetData>
  <sheetProtection/>
  <mergeCells count="13">
    <mergeCell ref="A22:I22"/>
    <mergeCell ref="A12:A14"/>
    <mergeCell ref="B12:B14"/>
    <mergeCell ref="A15:A16"/>
    <mergeCell ref="B15:B16"/>
    <mergeCell ref="A24:K24"/>
    <mergeCell ref="A1:K1"/>
    <mergeCell ref="K4:K5"/>
    <mergeCell ref="B4:B5"/>
    <mergeCell ref="A4:A5"/>
    <mergeCell ref="A21:D21"/>
    <mergeCell ref="A9:A10"/>
    <mergeCell ref="B9:B10"/>
  </mergeCells>
  <printOptions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2010-02-01T07:07:55Z</cp:lastPrinted>
  <dcterms:created xsi:type="dcterms:W3CDTF">2006-09-16T00:00:00Z</dcterms:created>
  <dcterms:modified xsi:type="dcterms:W3CDTF">2010-02-01T07:27:55Z</dcterms:modified>
  <cp:category/>
  <cp:version/>
  <cp:contentType/>
  <cp:contentStatus/>
</cp:coreProperties>
</file>