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idividual" sheetId="1" r:id="rId1"/>
    <sheet name="Community" sheetId="2" r:id="rId2"/>
    <sheet name="PTG" sheetId="3" r:id="rId3"/>
  </sheets>
  <definedNames/>
  <calcPr fullCalcOnLoad="1"/>
</workbook>
</file>

<file path=xl/sharedStrings.xml><?xml version="1.0" encoding="utf-8"?>
<sst xmlns="http://schemas.openxmlformats.org/spreadsheetml/2006/main" count="207" uniqueCount="119">
  <si>
    <t>Sl. No.</t>
  </si>
  <si>
    <t>Name of the Dist.</t>
  </si>
  <si>
    <t>No. of Village in the Dist.</t>
  </si>
  <si>
    <t xml:space="preserve">No. of 1st Gram (Palli) Sabha meetings held </t>
  </si>
  <si>
    <t>No. of Gram (Palli) Sabha meetings held subsequently</t>
  </si>
  <si>
    <t>No. of FRCs constituted by Gram Sabha</t>
  </si>
  <si>
    <t>No. of Claim received by FRCs</t>
  </si>
  <si>
    <t>Area (in acres)</t>
  </si>
  <si>
    <t>No. of families</t>
  </si>
  <si>
    <t>Balasore</t>
  </si>
  <si>
    <t>Bhadrak</t>
  </si>
  <si>
    <t>Cuttack</t>
  </si>
  <si>
    <t>Jagatsinghpur</t>
  </si>
  <si>
    <t>Jajpur</t>
  </si>
  <si>
    <t>Kendrapara</t>
  </si>
  <si>
    <t>Khurda</t>
  </si>
  <si>
    <t>Mayurbhanj</t>
  </si>
  <si>
    <t>Nayagarh</t>
  </si>
  <si>
    <t>Puri</t>
  </si>
  <si>
    <t>TOTAL</t>
  </si>
  <si>
    <t>Angul</t>
  </si>
  <si>
    <t>Bargarh</t>
  </si>
  <si>
    <t>Bolangir</t>
  </si>
  <si>
    <t>Deogarh</t>
  </si>
  <si>
    <t>Dhenkanal</t>
  </si>
  <si>
    <t>Jharsuguda</t>
  </si>
  <si>
    <t>Keonjhar</t>
  </si>
  <si>
    <t>Sambalpur</t>
  </si>
  <si>
    <t>Subarnapur</t>
  </si>
  <si>
    <t>Sundargarh</t>
  </si>
  <si>
    <t>Boudh</t>
  </si>
  <si>
    <t>Gajapati</t>
  </si>
  <si>
    <t>Ganjam</t>
  </si>
  <si>
    <t>Kalahandi</t>
  </si>
  <si>
    <t>Kandhamal</t>
  </si>
  <si>
    <t>Koraput</t>
  </si>
  <si>
    <t>Malkangiri</t>
  </si>
  <si>
    <t>Nawapara</t>
  </si>
  <si>
    <t>Nawarangpur</t>
  </si>
  <si>
    <t>Rayagada</t>
  </si>
  <si>
    <t>ORISSA</t>
  </si>
  <si>
    <t>No. of claims verified by FRCs &amp; submitted to Gram (Palli) Sabha (Out of Col.7)</t>
  </si>
  <si>
    <t>GRAM SABHA LEVEL</t>
  </si>
  <si>
    <t>No. of claims approved by Gram Sabha &amp; sent to SDLC</t>
  </si>
  <si>
    <t>Area (in Acres)</t>
  </si>
  <si>
    <t>Area involved (in acres) and no. of families</t>
  </si>
  <si>
    <t>SUB-DIVISIONAL COMMITTEE LEVEL</t>
  </si>
  <si>
    <t>No. of claims approved by SDLC (Sub-Division wise) &amp; sent to DLC</t>
  </si>
  <si>
    <t>No. of claims rejected by SDLC</t>
  </si>
  <si>
    <t>No. of claims remanded to Gram Sabha</t>
  </si>
  <si>
    <t>DIST. LEVEL COMMITTEE LEVEL</t>
  </si>
  <si>
    <t>No. of claims approved by DLC for Titles</t>
  </si>
  <si>
    <t>No. of cloams rejected by DLC</t>
  </si>
  <si>
    <t>No. of claims remanded to SDLC</t>
  </si>
  <si>
    <t>No. of Certificates of Titles distributed</t>
  </si>
  <si>
    <t>No. of Certificates of Titles distributed to Primitive Tribal Groups (PTGs)</t>
  </si>
  <si>
    <t>Area in acres</t>
  </si>
  <si>
    <t>No. of claims cases uploaded in Website</t>
  </si>
  <si>
    <t>No. of claims rejected by Gram sabha</t>
  </si>
  <si>
    <t>No. of claims remanded to FRC</t>
  </si>
  <si>
    <t>TOTAL CZ</t>
  </si>
  <si>
    <t>TOTAL NZ</t>
  </si>
  <si>
    <t>TOTAL SZ</t>
  </si>
  <si>
    <t>Name of the Micro Project</t>
  </si>
  <si>
    <t>Name of the Block</t>
  </si>
  <si>
    <t>No. of households</t>
  </si>
  <si>
    <t>Jashipur &amp; Karanjia</t>
  </si>
  <si>
    <t>Suliapada &amp; Morada</t>
  </si>
  <si>
    <t>PBDA, Jamardihi</t>
  </si>
  <si>
    <t>Pallahara</t>
  </si>
  <si>
    <t>JDA, Gonasika</t>
  </si>
  <si>
    <t>Banspal</t>
  </si>
  <si>
    <t>PBDA, Khuntagaon</t>
  </si>
  <si>
    <t>Lahunipara</t>
  </si>
  <si>
    <t>Mohana</t>
  </si>
  <si>
    <t>Gumma</t>
  </si>
  <si>
    <t>TDA, Tumba</t>
  </si>
  <si>
    <t>Patrapur</t>
  </si>
  <si>
    <t>DKDA, Chatikona</t>
  </si>
  <si>
    <t>Bissam-Cuttack &amp; Muniguda</t>
  </si>
  <si>
    <t>DKDA, Parsali</t>
  </si>
  <si>
    <t>Kalyansinghpur</t>
  </si>
  <si>
    <t>LSDA, Puttasinghi</t>
  </si>
  <si>
    <t>Gunupur</t>
  </si>
  <si>
    <t>BDA, Mudulipada</t>
  </si>
  <si>
    <t>Khairput</t>
  </si>
  <si>
    <t>DDA, Kudumuluguma</t>
  </si>
  <si>
    <t>Kudumuluguma</t>
  </si>
  <si>
    <t>KKDA, Lanjigarh</t>
  </si>
  <si>
    <t>Lanjigarh</t>
  </si>
  <si>
    <t>KKDA, Belghar</t>
  </si>
  <si>
    <t>Tumudibandha</t>
  </si>
  <si>
    <t>PBDA, Rugudakudar</t>
  </si>
  <si>
    <t>Barkote</t>
  </si>
  <si>
    <t>CBDA, Sunabeda</t>
  </si>
  <si>
    <t>Komna</t>
  </si>
  <si>
    <t>Name of the District</t>
  </si>
  <si>
    <t>HKMDA, Jashipur, 18-Vill.</t>
  </si>
  <si>
    <t>LDA, Morada, 12-Vill.</t>
  </si>
  <si>
    <t>SDA, Chandragiri, 32 - Vill.</t>
  </si>
  <si>
    <t>LSDA, Serango, 21 - Vill.</t>
  </si>
  <si>
    <t>Malkanagiri</t>
  </si>
  <si>
    <t xml:space="preserve">Claims received by FRC </t>
  </si>
  <si>
    <t>No. of Claims verified by FRCs &amp; sent to Gram Sabha</t>
  </si>
  <si>
    <t>No. of claims approved by Gram Sabha (GS) &amp; sent to SDLC</t>
  </si>
  <si>
    <t>No. of Claims approved by SDLC (Sub-Division wise) &amp; sent to DLC</t>
  </si>
  <si>
    <t xml:space="preserve">Source: ST and SC Development Department, Govt. of Orissa </t>
  </si>
  <si>
    <t>Source: ST ans SC Development Department, Govt. of Orissa</t>
  </si>
  <si>
    <t>Progress made after VC dt.16.02.2010</t>
  </si>
  <si>
    <t>Source: ST and SC Development Department, GoO</t>
  </si>
  <si>
    <t>Status of implementation of the Forest Rights Act, 2006 in the State (Odisha) (INDIVIDUAL CLAIMS) (As on 20.03.2010)</t>
  </si>
  <si>
    <t>Status of implementation of the Forest Rights Act, 2006 in the State (Odisha) (COMMUNITY CLAIMS) (As on 20.03.2010)</t>
  </si>
  <si>
    <t>Outside Micro Project</t>
  </si>
  <si>
    <t>Dsitrictwise PTG households and distribution of Titles under FRA' 2006 (As on 20.03.2010)</t>
  </si>
  <si>
    <t>Certificate of Titles distributed</t>
  </si>
  <si>
    <t>Sub Total Mayurbhanj</t>
  </si>
  <si>
    <t>Sub_Total Gajapati</t>
  </si>
  <si>
    <t>Sub_Total Rayagada</t>
  </si>
  <si>
    <t>Sub_Total Malkanagiri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</si>
</sst>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vertical="top" wrapText="1"/>
    </xf>
    <xf numFmtId="2" fontId="46" fillId="33" borderId="10" xfId="0" applyNumberFormat="1" applyFont="1" applyFill="1" applyBorder="1" applyAlignment="1">
      <alignment vertical="top" wrapText="1"/>
    </xf>
    <xf numFmtId="1" fontId="46" fillId="33" borderId="10" xfId="0" applyNumberFormat="1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8" fillId="25" borderId="10" xfId="0" applyFont="1" applyFill="1" applyBorder="1" applyAlignment="1">
      <alignment vertical="center"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2" fontId="46" fillId="33" borderId="10" xfId="0" applyNumberFormat="1" applyFont="1" applyFill="1" applyBorder="1" applyAlignment="1">
      <alignment vertical="center" wrapText="1"/>
    </xf>
    <xf numFmtId="1" fontId="46" fillId="33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" fontId="47" fillId="0" borderId="10" xfId="0" applyNumberFormat="1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2" fontId="51" fillId="34" borderId="10" xfId="0" applyNumberFormat="1" applyFont="1" applyFill="1" applyBorder="1" applyAlignment="1">
      <alignment vertical="center" wrapText="1"/>
    </xf>
    <xf numFmtId="1" fontId="51" fillId="34" borderId="10" xfId="0" applyNumberFormat="1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top" wrapText="1"/>
    </xf>
    <xf numFmtId="2" fontId="52" fillId="34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G1">
      <selection activeCell="AD11" sqref="AD11"/>
    </sheetView>
  </sheetViews>
  <sheetFormatPr defaultColWidth="9.140625" defaultRowHeight="15"/>
  <cols>
    <col min="1" max="1" width="2.57421875" style="5" customWidth="1"/>
    <col min="2" max="2" width="10.57421875" style="5" customWidth="1"/>
    <col min="3" max="3" width="5.57421875" style="5" customWidth="1"/>
    <col min="4" max="4" width="6.421875" style="5" customWidth="1"/>
    <col min="5" max="5" width="5.8515625" style="5" customWidth="1"/>
    <col min="6" max="6" width="6.140625" style="5" customWidth="1"/>
    <col min="7" max="7" width="6.28125" style="5" customWidth="1"/>
    <col min="8" max="8" width="6.7109375" style="5" customWidth="1"/>
    <col min="9" max="9" width="6.28125" style="5" customWidth="1"/>
    <col min="10" max="10" width="9.140625" style="5" customWidth="1"/>
    <col min="11" max="11" width="7.421875" style="5" customWidth="1"/>
    <col min="12" max="12" width="7.57421875" style="5" customWidth="1"/>
    <col min="13" max="13" width="7.28125" style="5" customWidth="1"/>
    <col min="14" max="14" width="9.140625" style="5" customWidth="1"/>
    <col min="15" max="15" width="8.00390625" style="5" customWidth="1"/>
    <col min="16" max="16" width="7.140625" style="5" customWidth="1"/>
    <col min="17" max="17" width="6.7109375" style="5" customWidth="1"/>
    <col min="18" max="18" width="6.421875" style="5" customWidth="1"/>
    <col min="19" max="19" width="7.7109375" style="5" customWidth="1"/>
    <col min="20" max="20" width="8.140625" style="5" customWidth="1"/>
    <col min="21" max="21" width="7.140625" style="5" customWidth="1"/>
    <col min="22" max="22" width="5.28125" style="5" customWidth="1"/>
    <col min="23" max="23" width="6.7109375" style="5" customWidth="1"/>
    <col min="24" max="25" width="8.28125" style="5" customWidth="1"/>
    <col min="26" max="26" width="8.421875" style="5" customWidth="1"/>
    <col min="27" max="27" width="7.8515625" style="5" customWidth="1"/>
    <col min="28" max="28" width="6.28125" style="5" customWidth="1"/>
    <col min="29" max="29" width="6.8515625" style="5" customWidth="1"/>
    <col min="30" max="16384" width="9.140625" style="5" customWidth="1"/>
  </cols>
  <sheetData>
    <row r="1" spans="1:29" s="1" customFormat="1" ht="21" customHeight="1">
      <c r="A1" s="46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1" customFormat="1" ht="21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41</v>
      </c>
      <c r="I2" s="44" t="s">
        <v>42</v>
      </c>
      <c r="J2" s="44"/>
      <c r="K2" s="44"/>
      <c r="L2" s="44"/>
      <c r="M2" s="44"/>
      <c r="N2" s="44" t="s">
        <v>46</v>
      </c>
      <c r="O2" s="44"/>
      <c r="P2" s="44"/>
      <c r="Q2" s="44"/>
      <c r="R2" s="44"/>
      <c r="S2" s="44" t="s">
        <v>50</v>
      </c>
      <c r="T2" s="44"/>
      <c r="U2" s="44"/>
      <c r="V2" s="44"/>
      <c r="W2" s="44"/>
      <c r="X2" s="44" t="s">
        <v>54</v>
      </c>
      <c r="Y2" s="44" t="s">
        <v>7</v>
      </c>
      <c r="Z2" s="44" t="s">
        <v>55</v>
      </c>
      <c r="AA2" s="44" t="s">
        <v>56</v>
      </c>
      <c r="AB2" s="44" t="s">
        <v>57</v>
      </c>
      <c r="AC2" s="44" t="s">
        <v>108</v>
      </c>
    </row>
    <row r="3" spans="1:29" s="1" customFormat="1" ht="48.75" customHeight="1">
      <c r="A3" s="44"/>
      <c r="B3" s="44"/>
      <c r="C3" s="44"/>
      <c r="D3" s="44"/>
      <c r="E3" s="44"/>
      <c r="F3" s="44"/>
      <c r="G3" s="44"/>
      <c r="H3" s="44"/>
      <c r="I3" s="44" t="s">
        <v>43</v>
      </c>
      <c r="J3" s="44" t="s">
        <v>45</v>
      </c>
      <c r="K3" s="44"/>
      <c r="L3" s="44" t="s">
        <v>58</v>
      </c>
      <c r="M3" s="44" t="s">
        <v>59</v>
      </c>
      <c r="N3" s="44" t="s">
        <v>47</v>
      </c>
      <c r="O3" s="44" t="s">
        <v>45</v>
      </c>
      <c r="P3" s="44"/>
      <c r="Q3" s="44" t="s">
        <v>48</v>
      </c>
      <c r="R3" s="44" t="s">
        <v>49</v>
      </c>
      <c r="S3" s="44" t="s">
        <v>51</v>
      </c>
      <c r="T3" s="44" t="s">
        <v>45</v>
      </c>
      <c r="U3" s="44"/>
      <c r="V3" s="44" t="s">
        <v>52</v>
      </c>
      <c r="W3" s="44" t="s">
        <v>53</v>
      </c>
      <c r="X3" s="44"/>
      <c r="Y3" s="44"/>
      <c r="Z3" s="44"/>
      <c r="AA3" s="44"/>
      <c r="AB3" s="44"/>
      <c r="AC3" s="44"/>
    </row>
    <row r="4" spans="1:29" s="1" customFormat="1" ht="68.25" customHeight="1">
      <c r="A4" s="44"/>
      <c r="B4" s="44"/>
      <c r="C4" s="44"/>
      <c r="D4" s="44"/>
      <c r="E4" s="44"/>
      <c r="F4" s="44"/>
      <c r="G4" s="44"/>
      <c r="H4" s="44"/>
      <c r="I4" s="44"/>
      <c r="J4" s="2" t="s">
        <v>44</v>
      </c>
      <c r="K4" s="2" t="s">
        <v>8</v>
      </c>
      <c r="L4" s="44"/>
      <c r="M4" s="44"/>
      <c r="N4" s="44"/>
      <c r="O4" s="2" t="s">
        <v>44</v>
      </c>
      <c r="P4" s="2" t="s">
        <v>8</v>
      </c>
      <c r="Q4" s="44"/>
      <c r="R4" s="44"/>
      <c r="S4" s="44"/>
      <c r="T4" s="2" t="s">
        <v>44</v>
      </c>
      <c r="U4" s="2" t="s">
        <v>8</v>
      </c>
      <c r="V4" s="44"/>
      <c r="W4" s="44"/>
      <c r="X4" s="44"/>
      <c r="Y4" s="44"/>
      <c r="Z4" s="44"/>
      <c r="AA4" s="44"/>
      <c r="AB4" s="44"/>
      <c r="AC4" s="44"/>
    </row>
    <row r="5" spans="1:29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</row>
    <row r="6" spans="1:29" ht="15" customHeight="1">
      <c r="A6" s="3">
        <v>1</v>
      </c>
      <c r="B6" s="3" t="s">
        <v>9</v>
      </c>
      <c r="C6" s="3">
        <v>2691</v>
      </c>
      <c r="D6" s="3">
        <v>2691</v>
      </c>
      <c r="E6" s="3">
        <v>385</v>
      </c>
      <c r="F6" s="3">
        <v>2691</v>
      </c>
      <c r="G6" s="3">
        <v>3806</v>
      </c>
      <c r="H6" s="3">
        <v>3100</v>
      </c>
      <c r="I6" s="3">
        <v>1032</v>
      </c>
      <c r="J6" s="4">
        <v>556.51</v>
      </c>
      <c r="K6" s="3">
        <v>1032</v>
      </c>
      <c r="L6" s="3">
        <v>1310</v>
      </c>
      <c r="M6" s="3">
        <v>0</v>
      </c>
      <c r="N6" s="3">
        <v>750</v>
      </c>
      <c r="O6" s="3">
        <v>312.83</v>
      </c>
      <c r="P6" s="3">
        <v>750</v>
      </c>
      <c r="Q6" s="3">
        <v>0</v>
      </c>
      <c r="R6" s="3">
        <v>0</v>
      </c>
      <c r="S6" s="3">
        <v>750</v>
      </c>
      <c r="T6" s="4">
        <v>312.83</v>
      </c>
      <c r="U6" s="3">
        <v>750</v>
      </c>
      <c r="V6" s="3">
        <v>0</v>
      </c>
      <c r="W6" s="3">
        <v>0</v>
      </c>
      <c r="X6" s="3">
        <v>750</v>
      </c>
      <c r="Y6" s="4">
        <v>312.83</v>
      </c>
      <c r="Z6" s="3">
        <v>0</v>
      </c>
      <c r="AA6" s="3">
        <v>0</v>
      </c>
      <c r="AB6" s="3">
        <v>1150</v>
      </c>
      <c r="AC6" s="3">
        <v>0</v>
      </c>
    </row>
    <row r="7" spans="1:29" ht="15" customHeight="1">
      <c r="A7" s="3">
        <v>2</v>
      </c>
      <c r="B7" s="3" t="s">
        <v>10</v>
      </c>
      <c r="C7" s="3">
        <v>1248</v>
      </c>
      <c r="D7" s="3">
        <v>1248</v>
      </c>
      <c r="E7" s="3">
        <v>11</v>
      </c>
      <c r="F7" s="3">
        <v>1248</v>
      </c>
      <c r="G7" s="3">
        <v>176</v>
      </c>
      <c r="H7" s="3">
        <v>176</v>
      </c>
      <c r="I7" s="3">
        <v>176</v>
      </c>
      <c r="J7" s="4">
        <v>10.08</v>
      </c>
      <c r="K7" s="3">
        <v>176</v>
      </c>
      <c r="L7" s="3">
        <v>0</v>
      </c>
      <c r="M7" s="3">
        <v>0</v>
      </c>
      <c r="N7" s="3">
        <v>126</v>
      </c>
      <c r="O7" s="3">
        <v>8.08</v>
      </c>
      <c r="P7" s="3">
        <v>126</v>
      </c>
      <c r="Q7" s="3">
        <v>0</v>
      </c>
      <c r="R7" s="3">
        <v>50</v>
      </c>
      <c r="S7" s="3">
        <v>126</v>
      </c>
      <c r="T7" s="4">
        <v>8.08</v>
      </c>
      <c r="U7" s="3">
        <v>126</v>
      </c>
      <c r="V7" s="3">
        <v>0</v>
      </c>
      <c r="W7" s="3">
        <v>0</v>
      </c>
      <c r="X7" s="3">
        <v>126</v>
      </c>
      <c r="Y7" s="4">
        <v>8.08</v>
      </c>
      <c r="Z7" s="3">
        <v>0</v>
      </c>
      <c r="AA7" s="3">
        <v>0</v>
      </c>
      <c r="AB7" s="3">
        <v>126</v>
      </c>
      <c r="AC7" s="3">
        <v>0</v>
      </c>
    </row>
    <row r="8" spans="1:29" ht="15" customHeight="1">
      <c r="A8" s="3">
        <v>3</v>
      </c>
      <c r="B8" s="3" t="s">
        <v>11</v>
      </c>
      <c r="C8" s="3">
        <v>1857</v>
      </c>
      <c r="D8" s="3">
        <v>1857</v>
      </c>
      <c r="E8" s="3">
        <v>408</v>
      </c>
      <c r="F8" s="3">
        <v>1696</v>
      </c>
      <c r="G8" s="3">
        <v>5467</v>
      </c>
      <c r="H8" s="3">
        <v>5158</v>
      </c>
      <c r="I8" s="3">
        <v>2155</v>
      </c>
      <c r="J8" s="4">
        <v>1766.27</v>
      </c>
      <c r="K8" s="3">
        <v>2155</v>
      </c>
      <c r="L8" s="3">
        <v>2543</v>
      </c>
      <c r="M8" s="3">
        <v>0</v>
      </c>
      <c r="N8" s="3">
        <v>1201</v>
      </c>
      <c r="O8" s="4">
        <v>837.04</v>
      </c>
      <c r="P8" s="3">
        <v>1201</v>
      </c>
      <c r="Q8" s="3">
        <v>889</v>
      </c>
      <c r="R8" s="3">
        <v>16</v>
      </c>
      <c r="S8" s="3">
        <v>1201</v>
      </c>
      <c r="T8" s="4">
        <v>837.04</v>
      </c>
      <c r="U8" s="3">
        <v>1201</v>
      </c>
      <c r="V8" s="3">
        <v>0</v>
      </c>
      <c r="W8" s="3">
        <v>0</v>
      </c>
      <c r="X8" s="3">
        <v>1037</v>
      </c>
      <c r="Y8" s="4">
        <v>638.62</v>
      </c>
      <c r="Z8" s="3">
        <v>0</v>
      </c>
      <c r="AA8" s="3">
        <v>0</v>
      </c>
      <c r="AB8" s="3">
        <v>2718</v>
      </c>
      <c r="AC8" s="3">
        <v>0</v>
      </c>
    </row>
    <row r="9" spans="1:29" ht="15" customHeight="1">
      <c r="A9" s="3">
        <v>4</v>
      </c>
      <c r="B9" s="3" t="s">
        <v>12</v>
      </c>
      <c r="C9" s="3">
        <v>1230</v>
      </c>
      <c r="D9" s="3">
        <v>1230</v>
      </c>
      <c r="E9" s="3">
        <v>3</v>
      </c>
      <c r="F9" s="3">
        <v>1230</v>
      </c>
      <c r="G9" s="3">
        <v>49</v>
      </c>
      <c r="H9" s="3">
        <v>48</v>
      </c>
      <c r="I9" s="3">
        <v>48</v>
      </c>
      <c r="J9" s="4">
        <v>32.47</v>
      </c>
      <c r="K9" s="3">
        <v>48</v>
      </c>
      <c r="L9" s="3">
        <v>0</v>
      </c>
      <c r="M9" s="3">
        <v>0</v>
      </c>
      <c r="N9" s="3">
        <v>47</v>
      </c>
      <c r="O9" s="3">
        <v>31.82</v>
      </c>
      <c r="P9" s="3">
        <v>47</v>
      </c>
      <c r="Q9" s="3">
        <v>1</v>
      </c>
      <c r="R9" s="3">
        <v>0</v>
      </c>
      <c r="S9" s="3">
        <v>47</v>
      </c>
      <c r="T9" s="4">
        <v>31.83</v>
      </c>
      <c r="U9" s="3">
        <v>47</v>
      </c>
      <c r="V9" s="3">
        <v>0</v>
      </c>
      <c r="W9" s="3">
        <v>0</v>
      </c>
      <c r="X9" s="3">
        <v>47</v>
      </c>
      <c r="Y9" s="4">
        <v>31.83</v>
      </c>
      <c r="Z9" s="3">
        <v>0</v>
      </c>
      <c r="AA9" s="3">
        <v>0</v>
      </c>
      <c r="AB9" s="3">
        <v>47</v>
      </c>
      <c r="AC9" s="3">
        <v>0</v>
      </c>
    </row>
    <row r="10" spans="1:29" ht="15" customHeight="1">
      <c r="A10" s="3">
        <v>5</v>
      </c>
      <c r="B10" s="3" t="s">
        <v>13</v>
      </c>
      <c r="C10" s="3">
        <v>1575</v>
      </c>
      <c r="D10" s="3">
        <v>1407</v>
      </c>
      <c r="E10" s="3">
        <v>164</v>
      </c>
      <c r="F10" s="3">
        <v>1571</v>
      </c>
      <c r="G10" s="3">
        <v>9170</v>
      </c>
      <c r="H10" s="3">
        <v>9170</v>
      </c>
      <c r="I10" s="3">
        <v>1341</v>
      </c>
      <c r="J10" s="4">
        <v>327.5</v>
      </c>
      <c r="K10" s="3">
        <v>1341</v>
      </c>
      <c r="L10" s="3">
        <v>0</v>
      </c>
      <c r="M10" s="3">
        <v>7829</v>
      </c>
      <c r="N10" s="3">
        <v>1191</v>
      </c>
      <c r="O10" s="4">
        <v>297.8</v>
      </c>
      <c r="P10" s="3">
        <v>1191</v>
      </c>
      <c r="Q10" s="3">
        <v>0</v>
      </c>
      <c r="R10" s="3">
        <v>0</v>
      </c>
      <c r="S10" s="3">
        <v>1177</v>
      </c>
      <c r="T10" s="4">
        <v>287.35</v>
      </c>
      <c r="U10" s="3">
        <v>1177</v>
      </c>
      <c r="V10" s="3">
        <v>0</v>
      </c>
      <c r="W10" s="3">
        <v>14</v>
      </c>
      <c r="X10" s="3">
        <v>927</v>
      </c>
      <c r="Y10" s="4">
        <v>242.62</v>
      </c>
      <c r="Z10" s="3">
        <v>0</v>
      </c>
      <c r="AA10" s="3">
        <v>0</v>
      </c>
      <c r="AB10" s="3">
        <v>1191</v>
      </c>
      <c r="AC10" s="3">
        <v>0</v>
      </c>
    </row>
    <row r="11" spans="1:29" ht="15" customHeight="1">
      <c r="A11" s="3">
        <v>6</v>
      </c>
      <c r="B11" s="3" t="s">
        <v>14</v>
      </c>
      <c r="C11" s="3">
        <v>1619</v>
      </c>
      <c r="D11" s="3">
        <v>1619</v>
      </c>
      <c r="E11" s="3">
        <v>0</v>
      </c>
      <c r="F11" s="3">
        <v>1619</v>
      </c>
      <c r="G11" s="3">
        <v>4045</v>
      </c>
      <c r="H11" s="3">
        <v>3028</v>
      </c>
      <c r="I11" s="3">
        <v>2909</v>
      </c>
      <c r="J11" s="4">
        <v>617</v>
      </c>
      <c r="K11" s="3">
        <v>2909</v>
      </c>
      <c r="L11" s="3">
        <v>0</v>
      </c>
      <c r="M11" s="3">
        <v>0</v>
      </c>
      <c r="N11" s="3">
        <v>0</v>
      </c>
      <c r="O11" s="4">
        <v>0</v>
      </c>
      <c r="P11" s="3">
        <v>0</v>
      </c>
      <c r="Q11" s="3">
        <v>2545</v>
      </c>
      <c r="R11" s="3">
        <v>364</v>
      </c>
      <c r="S11" s="3">
        <v>0</v>
      </c>
      <c r="T11" s="4">
        <v>0</v>
      </c>
      <c r="U11" s="3">
        <v>0</v>
      </c>
      <c r="V11" s="3">
        <v>0</v>
      </c>
      <c r="W11" s="3">
        <v>0</v>
      </c>
      <c r="X11" s="3"/>
      <c r="Y11" s="4"/>
      <c r="Z11" s="3">
        <v>0</v>
      </c>
      <c r="AA11" s="3">
        <v>0</v>
      </c>
      <c r="AB11" s="3">
        <v>2833</v>
      </c>
      <c r="AC11" s="3">
        <v>0</v>
      </c>
    </row>
    <row r="12" spans="1:29" ht="15" customHeight="1">
      <c r="A12" s="3">
        <v>7</v>
      </c>
      <c r="B12" s="3" t="s">
        <v>15</v>
      </c>
      <c r="C12" s="3">
        <v>1355</v>
      </c>
      <c r="D12" s="3">
        <v>1355</v>
      </c>
      <c r="E12" s="3">
        <v>0</v>
      </c>
      <c r="F12" s="3">
        <v>1317</v>
      </c>
      <c r="G12" s="3">
        <v>1919</v>
      </c>
      <c r="H12" s="3">
        <v>1919</v>
      </c>
      <c r="I12" s="3">
        <v>561</v>
      </c>
      <c r="J12" s="4">
        <v>586</v>
      </c>
      <c r="K12" s="3">
        <v>561</v>
      </c>
      <c r="L12" s="3">
        <v>738</v>
      </c>
      <c r="M12" s="3">
        <v>13</v>
      </c>
      <c r="N12" s="3">
        <v>451</v>
      </c>
      <c r="O12" s="4">
        <v>605.51</v>
      </c>
      <c r="P12" s="3">
        <v>451</v>
      </c>
      <c r="Q12" s="3">
        <v>0</v>
      </c>
      <c r="R12" s="3">
        <v>23</v>
      </c>
      <c r="S12" s="3">
        <v>355</v>
      </c>
      <c r="T12" s="4">
        <v>442.56</v>
      </c>
      <c r="U12" s="3">
        <v>355</v>
      </c>
      <c r="V12" s="3">
        <v>0</v>
      </c>
      <c r="W12" s="3">
        <v>70</v>
      </c>
      <c r="X12" s="3">
        <v>341</v>
      </c>
      <c r="Y12" s="4">
        <v>433.27</v>
      </c>
      <c r="Z12" s="3">
        <v>0</v>
      </c>
      <c r="AA12" s="3">
        <v>0</v>
      </c>
      <c r="AB12" s="3">
        <v>1766</v>
      </c>
      <c r="AC12" s="3">
        <v>0</v>
      </c>
    </row>
    <row r="13" spans="1:29" ht="15" customHeight="1">
      <c r="A13" s="3">
        <v>8</v>
      </c>
      <c r="B13" s="3" t="s">
        <v>16</v>
      </c>
      <c r="C13" s="3">
        <v>3745</v>
      </c>
      <c r="D13" s="3">
        <v>3738</v>
      </c>
      <c r="E13" s="3">
        <v>8152</v>
      </c>
      <c r="F13" s="3">
        <v>3738</v>
      </c>
      <c r="G13" s="3">
        <v>27179</v>
      </c>
      <c r="H13" s="3">
        <v>26871</v>
      </c>
      <c r="I13" s="3">
        <v>19333</v>
      </c>
      <c r="J13" s="4">
        <v>13385.23</v>
      </c>
      <c r="K13" s="3">
        <v>19333</v>
      </c>
      <c r="L13" s="3">
        <v>5033</v>
      </c>
      <c r="M13" s="3">
        <v>0</v>
      </c>
      <c r="N13" s="3">
        <v>14328</v>
      </c>
      <c r="O13" s="4">
        <v>8482.19</v>
      </c>
      <c r="P13" s="3">
        <v>14328</v>
      </c>
      <c r="Q13" s="3">
        <v>5005</v>
      </c>
      <c r="R13" s="3">
        <v>0</v>
      </c>
      <c r="S13" s="3">
        <v>14328</v>
      </c>
      <c r="T13" s="4">
        <v>8482.19</v>
      </c>
      <c r="U13" s="3">
        <v>14328</v>
      </c>
      <c r="V13" s="3">
        <v>0</v>
      </c>
      <c r="W13" s="3">
        <v>0</v>
      </c>
      <c r="X13" s="3">
        <v>12963</v>
      </c>
      <c r="Y13" s="4">
        <v>6606.12</v>
      </c>
      <c r="Z13" s="3">
        <v>906</v>
      </c>
      <c r="AA13" s="4">
        <v>703.98</v>
      </c>
      <c r="AB13" s="3">
        <v>7525</v>
      </c>
      <c r="AC13" s="3">
        <v>155</v>
      </c>
    </row>
    <row r="14" spans="1:29" ht="15" customHeight="1">
      <c r="A14" s="3">
        <v>9</v>
      </c>
      <c r="B14" s="3" t="s">
        <v>17</v>
      </c>
      <c r="C14" s="3">
        <v>1516</v>
      </c>
      <c r="D14" s="3">
        <v>1504</v>
      </c>
      <c r="E14" s="3">
        <v>65</v>
      </c>
      <c r="F14" s="3">
        <v>1504</v>
      </c>
      <c r="G14" s="3">
        <v>2081</v>
      </c>
      <c r="H14" s="3">
        <v>1173</v>
      </c>
      <c r="I14" s="3">
        <v>1173</v>
      </c>
      <c r="J14" s="4">
        <v>1803.02</v>
      </c>
      <c r="K14" s="3">
        <v>1173</v>
      </c>
      <c r="L14" s="3">
        <v>0</v>
      </c>
      <c r="M14" s="3">
        <v>0</v>
      </c>
      <c r="N14" s="3">
        <v>1173</v>
      </c>
      <c r="O14" s="4">
        <v>1803.13</v>
      </c>
      <c r="P14" s="3">
        <v>1173</v>
      </c>
      <c r="Q14" s="3">
        <v>0</v>
      </c>
      <c r="R14" s="3">
        <v>0</v>
      </c>
      <c r="S14" s="3">
        <v>1026</v>
      </c>
      <c r="T14" s="4">
        <v>1778.7</v>
      </c>
      <c r="U14" s="3">
        <v>1026</v>
      </c>
      <c r="V14" s="3">
        <v>0</v>
      </c>
      <c r="W14" s="3">
        <v>47</v>
      </c>
      <c r="X14" s="3">
        <v>1026</v>
      </c>
      <c r="Y14" s="4">
        <v>1778.7</v>
      </c>
      <c r="Z14" s="3">
        <v>0</v>
      </c>
      <c r="AA14" s="4">
        <v>0</v>
      </c>
      <c r="AB14" s="3">
        <v>904</v>
      </c>
      <c r="AC14" s="3">
        <v>0</v>
      </c>
    </row>
    <row r="15" spans="1:29" ht="15" customHeight="1">
      <c r="A15" s="3">
        <v>10</v>
      </c>
      <c r="B15" s="3" t="s">
        <v>18</v>
      </c>
      <c r="C15" s="3">
        <v>1613</v>
      </c>
      <c r="D15" s="3">
        <v>1613</v>
      </c>
      <c r="E15" s="3">
        <v>12</v>
      </c>
      <c r="F15" s="3">
        <v>1613</v>
      </c>
      <c r="G15" s="3">
        <v>1169</v>
      </c>
      <c r="H15" s="3">
        <v>1169</v>
      </c>
      <c r="I15" s="3">
        <v>1169</v>
      </c>
      <c r="J15" s="4">
        <v>80.41</v>
      </c>
      <c r="K15" s="3">
        <v>1169</v>
      </c>
      <c r="L15" s="3">
        <v>0</v>
      </c>
      <c r="M15" s="3">
        <v>0</v>
      </c>
      <c r="N15" s="3"/>
      <c r="O15" s="4"/>
      <c r="P15" s="3">
        <v>0</v>
      </c>
      <c r="Q15" s="3">
        <v>1169</v>
      </c>
      <c r="R15" s="3">
        <v>0</v>
      </c>
      <c r="S15" s="3">
        <v>0</v>
      </c>
      <c r="T15" s="4">
        <v>0</v>
      </c>
      <c r="U15" s="3">
        <v>0</v>
      </c>
      <c r="V15" s="3">
        <v>0</v>
      </c>
      <c r="W15" s="3">
        <v>0</v>
      </c>
      <c r="X15" s="3"/>
      <c r="Y15" s="4">
        <v>0</v>
      </c>
      <c r="Z15" s="3">
        <v>0</v>
      </c>
      <c r="AA15" s="4">
        <v>0</v>
      </c>
      <c r="AB15" s="3">
        <v>500</v>
      </c>
      <c r="AC15" s="3">
        <v>0</v>
      </c>
    </row>
    <row r="16" spans="1:29" s="1" customFormat="1" ht="15" customHeight="1">
      <c r="A16" s="42" t="s">
        <v>60</v>
      </c>
      <c r="B16" s="42"/>
      <c r="C16" s="17">
        <f>SUM(C6:C15)</f>
        <v>18449</v>
      </c>
      <c r="D16" s="17">
        <f aca="true" t="shared" si="0" ref="D16:AC16">SUM(D6:D15)</f>
        <v>18262</v>
      </c>
      <c r="E16" s="17">
        <f t="shared" si="0"/>
        <v>9200</v>
      </c>
      <c r="F16" s="17">
        <f t="shared" si="0"/>
        <v>18227</v>
      </c>
      <c r="G16" s="17">
        <f t="shared" si="0"/>
        <v>55061</v>
      </c>
      <c r="H16" s="17">
        <f t="shared" si="0"/>
        <v>51812</v>
      </c>
      <c r="I16" s="17">
        <f t="shared" si="0"/>
        <v>29897</v>
      </c>
      <c r="J16" s="18">
        <f t="shared" si="0"/>
        <v>19164.489999999998</v>
      </c>
      <c r="K16" s="19">
        <f t="shared" si="0"/>
        <v>29897</v>
      </c>
      <c r="L16" s="19">
        <f t="shared" si="0"/>
        <v>9624</v>
      </c>
      <c r="M16" s="19">
        <f t="shared" si="0"/>
        <v>7842</v>
      </c>
      <c r="N16" s="19">
        <f t="shared" si="0"/>
        <v>19267</v>
      </c>
      <c r="O16" s="18">
        <f t="shared" si="0"/>
        <v>12378.400000000001</v>
      </c>
      <c r="P16" s="19">
        <f t="shared" si="0"/>
        <v>19267</v>
      </c>
      <c r="Q16" s="19">
        <f t="shared" si="0"/>
        <v>9609</v>
      </c>
      <c r="R16" s="19">
        <f t="shared" si="0"/>
        <v>453</v>
      </c>
      <c r="S16" s="19">
        <f t="shared" si="0"/>
        <v>19010</v>
      </c>
      <c r="T16" s="18">
        <f t="shared" si="0"/>
        <v>12180.580000000002</v>
      </c>
      <c r="U16" s="19">
        <f t="shared" si="0"/>
        <v>19010</v>
      </c>
      <c r="V16" s="19">
        <f t="shared" si="0"/>
        <v>0</v>
      </c>
      <c r="W16" s="19">
        <f t="shared" si="0"/>
        <v>131</v>
      </c>
      <c r="X16" s="19">
        <f t="shared" si="0"/>
        <v>17217</v>
      </c>
      <c r="Y16" s="18">
        <f t="shared" si="0"/>
        <v>10052.07</v>
      </c>
      <c r="Z16" s="19">
        <f t="shared" si="0"/>
        <v>906</v>
      </c>
      <c r="AA16" s="18">
        <f t="shared" si="0"/>
        <v>703.98</v>
      </c>
      <c r="AB16" s="19">
        <f t="shared" si="0"/>
        <v>18760</v>
      </c>
      <c r="AC16" s="19">
        <f t="shared" si="0"/>
        <v>155</v>
      </c>
    </row>
    <row r="17" spans="1:29" ht="15" customHeight="1">
      <c r="A17" s="3">
        <v>1</v>
      </c>
      <c r="B17" s="3" t="s">
        <v>20</v>
      </c>
      <c r="C17" s="3">
        <v>1632</v>
      </c>
      <c r="D17" s="3">
        <v>1632</v>
      </c>
      <c r="E17" s="3">
        <v>1663</v>
      </c>
      <c r="F17" s="3">
        <v>1632</v>
      </c>
      <c r="G17" s="3">
        <v>8080</v>
      </c>
      <c r="H17" s="3">
        <v>7563</v>
      </c>
      <c r="I17" s="3">
        <v>7045</v>
      </c>
      <c r="J17" s="4">
        <v>3951.9</v>
      </c>
      <c r="K17" s="3">
        <v>7045</v>
      </c>
      <c r="L17" s="3">
        <v>518</v>
      </c>
      <c r="M17" s="3">
        <v>0</v>
      </c>
      <c r="N17" s="3">
        <v>3006</v>
      </c>
      <c r="O17" s="4">
        <v>1863.69</v>
      </c>
      <c r="P17" s="3">
        <v>3006</v>
      </c>
      <c r="Q17" s="3">
        <v>4039</v>
      </c>
      <c r="R17" s="3">
        <v>0</v>
      </c>
      <c r="S17" s="3">
        <v>2159</v>
      </c>
      <c r="T17" s="4">
        <v>1399.33</v>
      </c>
      <c r="U17" s="3">
        <v>2159</v>
      </c>
      <c r="V17" s="3">
        <v>386</v>
      </c>
      <c r="W17" s="3">
        <v>145</v>
      </c>
      <c r="X17" s="3">
        <v>2159</v>
      </c>
      <c r="Y17" s="4">
        <v>1399.33</v>
      </c>
      <c r="Z17" s="3">
        <v>745</v>
      </c>
      <c r="AA17" s="4">
        <v>325.55</v>
      </c>
      <c r="AB17" s="3">
        <v>2393</v>
      </c>
      <c r="AC17" s="3">
        <v>0</v>
      </c>
    </row>
    <row r="18" spans="1:29" ht="15" customHeight="1">
      <c r="A18" s="3">
        <v>2</v>
      </c>
      <c r="B18" s="3" t="s">
        <v>21</v>
      </c>
      <c r="C18" s="3">
        <v>1207</v>
      </c>
      <c r="D18" s="3">
        <v>1207</v>
      </c>
      <c r="E18" s="3">
        <v>789</v>
      </c>
      <c r="F18" s="3">
        <v>1185</v>
      </c>
      <c r="G18" s="3">
        <v>3249</v>
      </c>
      <c r="H18" s="3">
        <v>2241</v>
      </c>
      <c r="I18" s="3">
        <v>2033</v>
      </c>
      <c r="J18" s="4">
        <v>2872.17</v>
      </c>
      <c r="K18" s="3">
        <v>2033</v>
      </c>
      <c r="L18" s="3">
        <v>0</v>
      </c>
      <c r="M18" s="3">
        <v>208</v>
      </c>
      <c r="N18" s="3">
        <v>891</v>
      </c>
      <c r="O18" s="4">
        <v>2069.98</v>
      </c>
      <c r="P18" s="3">
        <v>891</v>
      </c>
      <c r="Q18" s="3">
        <v>904</v>
      </c>
      <c r="R18" s="3">
        <v>238</v>
      </c>
      <c r="S18" s="3">
        <v>717</v>
      </c>
      <c r="T18" s="4">
        <v>1313.72</v>
      </c>
      <c r="U18" s="3">
        <v>717</v>
      </c>
      <c r="V18" s="3">
        <v>0</v>
      </c>
      <c r="W18" s="3">
        <v>174</v>
      </c>
      <c r="X18" s="3">
        <v>555</v>
      </c>
      <c r="Y18" s="4">
        <v>969.04</v>
      </c>
      <c r="Z18" s="3">
        <v>0</v>
      </c>
      <c r="AA18" s="4">
        <v>0</v>
      </c>
      <c r="AB18" s="3">
        <v>1574</v>
      </c>
      <c r="AC18" s="3">
        <v>0</v>
      </c>
    </row>
    <row r="19" spans="1:29" ht="15" customHeight="1">
      <c r="A19" s="3">
        <v>3</v>
      </c>
      <c r="B19" s="3" t="s">
        <v>22</v>
      </c>
      <c r="C19" s="3">
        <v>1753</v>
      </c>
      <c r="D19" s="3">
        <v>1753</v>
      </c>
      <c r="E19" s="3">
        <v>1753</v>
      </c>
      <c r="F19" s="3">
        <v>1753</v>
      </c>
      <c r="G19" s="3">
        <v>3641</v>
      </c>
      <c r="H19" s="3">
        <v>3641</v>
      </c>
      <c r="I19" s="3">
        <v>3641</v>
      </c>
      <c r="J19" s="4">
        <v>6635</v>
      </c>
      <c r="K19" s="3">
        <v>3641</v>
      </c>
      <c r="L19" s="3">
        <v>0</v>
      </c>
      <c r="M19" s="3">
        <v>0</v>
      </c>
      <c r="N19" s="3">
        <v>623</v>
      </c>
      <c r="O19" s="4">
        <v>1812.44</v>
      </c>
      <c r="P19" s="3">
        <v>623</v>
      </c>
      <c r="Q19" s="3">
        <v>708</v>
      </c>
      <c r="R19" s="3">
        <v>0</v>
      </c>
      <c r="S19" s="3">
        <v>623</v>
      </c>
      <c r="T19" s="4">
        <v>1812.44</v>
      </c>
      <c r="U19" s="3">
        <v>623</v>
      </c>
      <c r="V19" s="3">
        <v>0</v>
      </c>
      <c r="W19" s="3">
        <v>0</v>
      </c>
      <c r="X19" s="3">
        <v>623</v>
      </c>
      <c r="Y19" s="4">
        <v>1812.44</v>
      </c>
      <c r="Z19" s="3">
        <v>0</v>
      </c>
      <c r="AA19" s="4">
        <v>0</v>
      </c>
      <c r="AB19" s="3">
        <v>1612</v>
      </c>
      <c r="AC19" s="3">
        <v>0</v>
      </c>
    </row>
    <row r="20" spans="1:29" ht="15" customHeight="1">
      <c r="A20" s="3">
        <v>4</v>
      </c>
      <c r="B20" s="3" t="s">
        <v>23</v>
      </c>
      <c r="C20" s="3">
        <v>744</v>
      </c>
      <c r="D20" s="3">
        <v>744</v>
      </c>
      <c r="E20" s="3">
        <v>648</v>
      </c>
      <c r="F20" s="3">
        <v>744</v>
      </c>
      <c r="G20" s="3">
        <v>6641</v>
      </c>
      <c r="H20" s="3">
        <v>6641</v>
      </c>
      <c r="I20" s="3">
        <v>6361</v>
      </c>
      <c r="J20" s="4">
        <v>9703</v>
      </c>
      <c r="K20" s="3">
        <v>6361</v>
      </c>
      <c r="L20" s="3">
        <v>0</v>
      </c>
      <c r="M20" s="3">
        <v>280</v>
      </c>
      <c r="N20" s="3">
        <v>2405</v>
      </c>
      <c r="O20" s="4">
        <v>2021</v>
      </c>
      <c r="P20" s="3">
        <v>2405</v>
      </c>
      <c r="Q20" s="3">
        <v>2402</v>
      </c>
      <c r="R20" s="3">
        <v>900</v>
      </c>
      <c r="S20" s="3">
        <v>2288</v>
      </c>
      <c r="T20" s="4">
        <v>1889</v>
      </c>
      <c r="U20" s="3">
        <v>2288</v>
      </c>
      <c r="V20" s="3">
        <v>0</v>
      </c>
      <c r="W20" s="3">
        <v>0</v>
      </c>
      <c r="X20" s="3">
        <v>2288</v>
      </c>
      <c r="Y20" s="4">
        <v>1889</v>
      </c>
      <c r="Z20" s="3">
        <v>689</v>
      </c>
      <c r="AA20" s="4">
        <v>316</v>
      </c>
      <c r="AB20" s="3">
        <v>2260</v>
      </c>
      <c r="AC20" s="3">
        <v>269</v>
      </c>
    </row>
    <row r="21" spans="1:29" ht="15" customHeight="1">
      <c r="A21" s="3">
        <v>5</v>
      </c>
      <c r="B21" s="3" t="s">
        <v>24</v>
      </c>
      <c r="C21" s="3">
        <v>1030</v>
      </c>
      <c r="D21" s="3">
        <v>973</v>
      </c>
      <c r="E21" s="3">
        <v>43</v>
      </c>
      <c r="F21" s="3">
        <v>978</v>
      </c>
      <c r="G21" s="3">
        <v>11132</v>
      </c>
      <c r="H21" s="3">
        <v>11132</v>
      </c>
      <c r="I21" s="3">
        <v>11132</v>
      </c>
      <c r="J21" s="4">
        <v>15614.68</v>
      </c>
      <c r="K21" s="3">
        <v>11132</v>
      </c>
      <c r="L21" s="3">
        <v>0</v>
      </c>
      <c r="M21" s="3">
        <v>0</v>
      </c>
      <c r="N21" s="3">
        <v>3125</v>
      </c>
      <c r="O21" s="4">
        <v>4672.63</v>
      </c>
      <c r="P21" s="3">
        <v>3125</v>
      </c>
      <c r="Q21" s="3">
        <v>4078</v>
      </c>
      <c r="R21" s="3">
        <v>2342</v>
      </c>
      <c r="S21" s="3">
        <v>3125</v>
      </c>
      <c r="T21" s="4">
        <v>4672.63</v>
      </c>
      <c r="U21" s="3">
        <v>3125</v>
      </c>
      <c r="V21" s="3">
        <v>0</v>
      </c>
      <c r="W21" s="3">
        <v>0</v>
      </c>
      <c r="X21" s="3">
        <v>3018</v>
      </c>
      <c r="Y21" s="4">
        <v>4577.63</v>
      </c>
      <c r="Z21" s="3">
        <v>0</v>
      </c>
      <c r="AA21" s="4">
        <v>0</v>
      </c>
      <c r="AB21" s="3">
        <v>3805</v>
      </c>
      <c r="AC21" s="3">
        <v>0</v>
      </c>
    </row>
    <row r="22" spans="1:29" ht="15" customHeight="1">
      <c r="A22" s="3">
        <v>6</v>
      </c>
      <c r="B22" s="3" t="s">
        <v>25</v>
      </c>
      <c r="C22" s="3">
        <v>352</v>
      </c>
      <c r="D22" s="3">
        <v>331</v>
      </c>
      <c r="E22" s="3">
        <v>331</v>
      </c>
      <c r="F22" s="3">
        <v>331</v>
      </c>
      <c r="G22" s="3">
        <v>9077</v>
      </c>
      <c r="H22" s="3">
        <v>9077</v>
      </c>
      <c r="I22" s="3">
        <v>9077</v>
      </c>
      <c r="J22" s="4">
        <v>9386.04</v>
      </c>
      <c r="K22" s="3">
        <v>9077</v>
      </c>
      <c r="L22" s="3">
        <v>0</v>
      </c>
      <c r="M22" s="3">
        <v>0</v>
      </c>
      <c r="N22" s="3">
        <v>1576</v>
      </c>
      <c r="O22" s="4">
        <v>1654.23</v>
      </c>
      <c r="P22" s="3">
        <v>1576</v>
      </c>
      <c r="Q22" s="3">
        <v>5014</v>
      </c>
      <c r="R22" s="3">
        <v>0</v>
      </c>
      <c r="S22" s="3">
        <v>1447</v>
      </c>
      <c r="T22" s="4">
        <v>1616.99</v>
      </c>
      <c r="U22" s="3">
        <v>1447</v>
      </c>
      <c r="V22" s="3">
        <v>0</v>
      </c>
      <c r="W22" s="3">
        <v>0</v>
      </c>
      <c r="X22" s="3">
        <v>1447</v>
      </c>
      <c r="Y22" s="4">
        <v>1616.99</v>
      </c>
      <c r="Z22" s="3">
        <v>0</v>
      </c>
      <c r="AA22" s="4">
        <v>0</v>
      </c>
      <c r="AB22" s="3">
        <v>5800</v>
      </c>
      <c r="AC22" s="3">
        <v>0</v>
      </c>
    </row>
    <row r="23" spans="1:29" ht="15" customHeight="1">
      <c r="A23" s="3">
        <v>7</v>
      </c>
      <c r="B23" s="3" t="s">
        <v>26</v>
      </c>
      <c r="C23" s="3">
        <v>2039</v>
      </c>
      <c r="D23" s="3">
        <v>2039</v>
      </c>
      <c r="E23" s="3">
        <v>12210</v>
      </c>
      <c r="F23" s="3">
        <v>2035</v>
      </c>
      <c r="G23" s="3">
        <v>34287</v>
      </c>
      <c r="H23" s="3">
        <v>20728</v>
      </c>
      <c r="I23" s="3">
        <v>16904</v>
      </c>
      <c r="J23" s="4">
        <v>49007.12</v>
      </c>
      <c r="K23" s="3">
        <v>16904</v>
      </c>
      <c r="L23" s="3">
        <v>4101</v>
      </c>
      <c r="M23" s="3">
        <v>0</v>
      </c>
      <c r="N23" s="3">
        <v>10761</v>
      </c>
      <c r="O23" s="4">
        <v>12179.47</v>
      </c>
      <c r="P23" s="3">
        <v>10761</v>
      </c>
      <c r="Q23" s="3">
        <v>2835</v>
      </c>
      <c r="R23" s="3">
        <v>3869</v>
      </c>
      <c r="S23" s="3">
        <v>10761</v>
      </c>
      <c r="T23" s="4">
        <v>12179.47</v>
      </c>
      <c r="U23" s="3">
        <v>9823</v>
      </c>
      <c r="V23" s="3">
        <v>0</v>
      </c>
      <c r="W23" s="3">
        <v>0</v>
      </c>
      <c r="X23" s="3">
        <v>9823</v>
      </c>
      <c r="Y23" s="4">
        <v>10698.26</v>
      </c>
      <c r="Z23" s="3">
        <v>2142</v>
      </c>
      <c r="AA23" s="4">
        <v>2673.46</v>
      </c>
      <c r="AB23" s="3">
        <v>14135</v>
      </c>
      <c r="AC23" s="3">
        <v>1065</v>
      </c>
    </row>
    <row r="24" spans="1:29" ht="15" customHeight="1">
      <c r="A24" s="3">
        <v>8</v>
      </c>
      <c r="B24" s="3" t="s">
        <v>27</v>
      </c>
      <c r="C24" s="3">
        <v>1262</v>
      </c>
      <c r="D24" s="3">
        <v>1224</v>
      </c>
      <c r="E24" s="3">
        <v>1660</v>
      </c>
      <c r="F24" s="3">
        <v>1224</v>
      </c>
      <c r="G24" s="3">
        <v>16883</v>
      </c>
      <c r="H24" s="3">
        <v>16037</v>
      </c>
      <c r="I24" s="3">
        <v>11465</v>
      </c>
      <c r="J24" s="4">
        <v>14390.9</v>
      </c>
      <c r="K24" s="3">
        <v>11465</v>
      </c>
      <c r="L24" s="3">
        <v>4572</v>
      </c>
      <c r="M24" s="3">
        <v>0</v>
      </c>
      <c r="N24" s="3">
        <v>7368</v>
      </c>
      <c r="O24" s="4">
        <v>10818.38</v>
      </c>
      <c r="P24" s="3">
        <v>7368</v>
      </c>
      <c r="Q24" s="3">
        <v>2492</v>
      </c>
      <c r="R24" s="3">
        <v>553</v>
      </c>
      <c r="S24" s="3">
        <v>6113</v>
      </c>
      <c r="T24" s="4">
        <v>10074.92</v>
      </c>
      <c r="U24" s="3">
        <v>6113</v>
      </c>
      <c r="V24" s="3">
        <v>0</v>
      </c>
      <c r="W24" s="3">
        <v>0</v>
      </c>
      <c r="X24" s="3">
        <v>6113</v>
      </c>
      <c r="Y24" s="4">
        <v>10074.92</v>
      </c>
      <c r="Z24" s="3">
        <v>0</v>
      </c>
      <c r="AA24" s="4">
        <v>0</v>
      </c>
      <c r="AB24" s="3">
        <v>3300</v>
      </c>
      <c r="AC24" s="3">
        <v>0</v>
      </c>
    </row>
    <row r="25" spans="1:29" ht="15" customHeight="1">
      <c r="A25" s="3">
        <v>9</v>
      </c>
      <c r="B25" s="3" t="s">
        <v>28</v>
      </c>
      <c r="C25" s="3">
        <v>825</v>
      </c>
      <c r="D25" s="3">
        <v>825</v>
      </c>
      <c r="E25" s="3">
        <v>837</v>
      </c>
      <c r="F25" s="3">
        <v>825</v>
      </c>
      <c r="G25" s="3">
        <v>3269</v>
      </c>
      <c r="H25" s="3">
        <v>3269</v>
      </c>
      <c r="I25" s="3">
        <v>1409</v>
      </c>
      <c r="J25" s="4">
        <v>3298.25</v>
      </c>
      <c r="K25" s="3">
        <v>1409</v>
      </c>
      <c r="L25" s="3">
        <v>0</v>
      </c>
      <c r="M25" s="3">
        <v>0</v>
      </c>
      <c r="N25" s="3">
        <v>299</v>
      </c>
      <c r="O25" s="4">
        <v>591.42</v>
      </c>
      <c r="P25" s="3">
        <v>299</v>
      </c>
      <c r="Q25" s="3">
        <v>217</v>
      </c>
      <c r="R25" s="3">
        <v>0</v>
      </c>
      <c r="S25" s="3">
        <v>234</v>
      </c>
      <c r="T25" s="4">
        <v>452.09</v>
      </c>
      <c r="U25" s="3">
        <v>234</v>
      </c>
      <c r="V25" s="3">
        <v>0</v>
      </c>
      <c r="W25" s="3">
        <v>65</v>
      </c>
      <c r="X25" s="3">
        <v>234</v>
      </c>
      <c r="Y25" s="4">
        <v>452.09</v>
      </c>
      <c r="Z25" s="3">
        <v>0</v>
      </c>
      <c r="AA25" s="4">
        <v>0</v>
      </c>
      <c r="AB25" s="3">
        <v>234</v>
      </c>
      <c r="AC25" s="3">
        <v>0</v>
      </c>
    </row>
    <row r="26" spans="1:29" ht="15" customHeight="1">
      <c r="A26" s="3">
        <v>10</v>
      </c>
      <c r="B26" s="3" t="s">
        <v>29</v>
      </c>
      <c r="C26" s="3">
        <v>1668</v>
      </c>
      <c r="D26" s="3">
        <v>1668</v>
      </c>
      <c r="E26" s="3">
        <v>330</v>
      </c>
      <c r="F26" s="3">
        <v>1668</v>
      </c>
      <c r="G26" s="3">
        <v>15133</v>
      </c>
      <c r="H26" s="3">
        <v>15133</v>
      </c>
      <c r="I26" s="3">
        <v>12163</v>
      </c>
      <c r="J26" s="4">
        <v>25350.76</v>
      </c>
      <c r="K26" s="3">
        <v>12163</v>
      </c>
      <c r="L26" s="3">
        <v>2970</v>
      </c>
      <c r="M26" s="3">
        <v>0</v>
      </c>
      <c r="N26" s="3">
        <v>8427</v>
      </c>
      <c r="O26" s="4">
        <v>18877.65</v>
      </c>
      <c r="P26" s="3">
        <v>8427</v>
      </c>
      <c r="Q26" s="3">
        <v>1568</v>
      </c>
      <c r="R26" s="3">
        <v>1366</v>
      </c>
      <c r="S26" s="3">
        <v>7366</v>
      </c>
      <c r="T26" s="4">
        <v>12900.41</v>
      </c>
      <c r="U26" s="3">
        <v>7366</v>
      </c>
      <c r="V26" s="3">
        <v>0</v>
      </c>
      <c r="W26" s="3">
        <v>1061</v>
      </c>
      <c r="X26" s="3">
        <v>7366</v>
      </c>
      <c r="Y26" s="4">
        <v>12900.41</v>
      </c>
      <c r="Z26" s="3">
        <v>394</v>
      </c>
      <c r="AA26" s="4">
        <v>364.85</v>
      </c>
      <c r="AB26" s="3">
        <v>7072</v>
      </c>
      <c r="AC26" s="3">
        <v>296</v>
      </c>
    </row>
    <row r="27" spans="1:29" s="1" customFormat="1" ht="15" customHeight="1">
      <c r="A27" s="42" t="s">
        <v>61</v>
      </c>
      <c r="B27" s="42"/>
      <c r="C27" s="17">
        <f>SUM(C17:C26)</f>
        <v>12512</v>
      </c>
      <c r="D27" s="17">
        <f aca="true" t="shared" si="1" ref="D27:AC27">SUM(D17:D26)</f>
        <v>12396</v>
      </c>
      <c r="E27" s="17">
        <f t="shared" si="1"/>
        <v>20264</v>
      </c>
      <c r="F27" s="17">
        <f t="shared" si="1"/>
        <v>12375</v>
      </c>
      <c r="G27" s="17">
        <f t="shared" si="1"/>
        <v>111392</v>
      </c>
      <c r="H27" s="17">
        <f t="shared" si="1"/>
        <v>95462</v>
      </c>
      <c r="I27" s="17">
        <f t="shared" si="1"/>
        <v>81230</v>
      </c>
      <c r="J27" s="18">
        <f t="shared" si="1"/>
        <v>140209.82</v>
      </c>
      <c r="K27" s="19">
        <f t="shared" si="1"/>
        <v>81230</v>
      </c>
      <c r="L27" s="19">
        <f t="shared" si="1"/>
        <v>12161</v>
      </c>
      <c r="M27" s="19">
        <f t="shared" si="1"/>
        <v>488</v>
      </c>
      <c r="N27" s="19">
        <f t="shared" si="1"/>
        <v>38481</v>
      </c>
      <c r="O27" s="18">
        <f t="shared" si="1"/>
        <v>56560.89</v>
      </c>
      <c r="P27" s="19">
        <f t="shared" si="1"/>
        <v>38481</v>
      </c>
      <c r="Q27" s="19">
        <f t="shared" si="1"/>
        <v>24257</v>
      </c>
      <c r="R27" s="19">
        <f t="shared" si="1"/>
        <v>9268</v>
      </c>
      <c r="S27" s="19">
        <f t="shared" si="1"/>
        <v>34833</v>
      </c>
      <c r="T27" s="18">
        <f t="shared" si="1"/>
        <v>48311</v>
      </c>
      <c r="U27" s="19">
        <f t="shared" si="1"/>
        <v>33895</v>
      </c>
      <c r="V27" s="19">
        <f t="shared" si="1"/>
        <v>386</v>
      </c>
      <c r="W27" s="19">
        <f t="shared" si="1"/>
        <v>1445</v>
      </c>
      <c r="X27" s="19">
        <f t="shared" si="1"/>
        <v>33626</v>
      </c>
      <c r="Y27" s="18">
        <f t="shared" si="1"/>
        <v>46390.11</v>
      </c>
      <c r="Z27" s="19">
        <f t="shared" si="1"/>
        <v>3970</v>
      </c>
      <c r="AA27" s="18">
        <f t="shared" si="1"/>
        <v>3679.86</v>
      </c>
      <c r="AB27" s="19">
        <f t="shared" si="1"/>
        <v>42185</v>
      </c>
      <c r="AC27" s="19">
        <f t="shared" si="1"/>
        <v>1630</v>
      </c>
    </row>
    <row r="28" spans="1:29" ht="15" customHeight="1">
      <c r="A28" s="3">
        <v>1</v>
      </c>
      <c r="B28" s="3" t="s">
        <v>30</v>
      </c>
      <c r="C28" s="3">
        <v>1190</v>
      </c>
      <c r="D28" s="3">
        <v>1128</v>
      </c>
      <c r="E28" s="3">
        <v>1133</v>
      </c>
      <c r="F28" s="3">
        <v>1130</v>
      </c>
      <c r="G28" s="3">
        <v>3361</v>
      </c>
      <c r="H28" s="3">
        <v>3361</v>
      </c>
      <c r="I28" s="3">
        <v>1696</v>
      </c>
      <c r="J28" s="4">
        <v>2501.16</v>
      </c>
      <c r="K28" s="3">
        <v>1696</v>
      </c>
      <c r="L28" s="3">
        <v>0</v>
      </c>
      <c r="M28" s="3">
        <v>0</v>
      </c>
      <c r="N28" s="3">
        <v>831</v>
      </c>
      <c r="O28" s="4">
        <v>1333.5</v>
      </c>
      <c r="P28" s="3">
        <v>831</v>
      </c>
      <c r="Q28" s="3">
        <v>865</v>
      </c>
      <c r="R28" s="3">
        <v>0</v>
      </c>
      <c r="S28" s="3">
        <v>711</v>
      </c>
      <c r="T28" s="4">
        <v>1203.32</v>
      </c>
      <c r="U28" s="3">
        <v>711</v>
      </c>
      <c r="V28" s="3">
        <v>0</v>
      </c>
      <c r="W28" s="3">
        <v>120</v>
      </c>
      <c r="X28" s="3">
        <v>494</v>
      </c>
      <c r="Y28" s="4">
        <v>599.32</v>
      </c>
      <c r="Z28" s="3">
        <v>0</v>
      </c>
      <c r="AA28" s="4">
        <v>0</v>
      </c>
      <c r="AB28" s="3">
        <v>1462</v>
      </c>
      <c r="AC28" s="3">
        <v>69</v>
      </c>
    </row>
    <row r="29" spans="1:29" ht="15" customHeight="1">
      <c r="A29" s="3">
        <v>2</v>
      </c>
      <c r="B29" s="3" t="s">
        <v>31</v>
      </c>
      <c r="C29" s="3">
        <v>1528</v>
      </c>
      <c r="D29" s="3">
        <v>1449</v>
      </c>
      <c r="E29" s="3">
        <v>4578</v>
      </c>
      <c r="F29" s="3">
        <v>1449</v>
      </c>
      <c r="G29" s="3">
        <v>42423</v>
      </c>
      <c r="H29" s="3">
        <v>23921</v>
      </c>
      <c r="I29" s="3">
        <v>23921</v>
      </c>
      <c r="J29" s="4">
        <v>42709.59</v>
      </c>
      <c r="K29" s="3">
        <v>23921</v>
      </c>
      <c r="L29" s="3">
        <v>0</v>
      </c>
      <c r="M29" s="3">
        <v>0</v>
      </c>
      <c r="N29" s="3">
        <v>14190</v>
      </c>
      <c r="O29" s="4">
        <v>25543.09</v>
      </c>
      <c r="P29" s="3">
        <v>14190</v>
      </c>
      <c r="Q29" s="3">
        <v>0</v>
      </c>
      <c r="R29" s="3">
        <v>9731</v>
      </c>
      <c r="S29" s="3">
        <v>14190</v>
      </c>
      <c r="T29" s="4">
        <v>25543.9</v>
      </c>
      <c r="U29" s="3">
        <v>14190</v>
      </c>
      <c r="V29" s="3">
        <v>0</v>
      </c>
      <c r="W29" s="3">
        <v>0</v>
      </c>
      <c r="X29" s="3">
        <v>13522</v>
      </c>
      <c r="Y29" s="4">
        <v>24327.47</v>
      </c>
      <c r="Z29" s="3">
        <v>1276</v>
      </c>
      <c r="AA29" s="4">
        <v>2206.72</v>
      </c>
      <c r="AB29" s="3">
        <v>10557</v>
      </c>
      <c r="AC29" s="3">
        <v>0</v>
      </c>
    </row>
    <row r="30" spans="1:29" ht="15" customHeight="1">
      <c r="A30" s="3">
        <v>3</v>
      </c>
      <c r="B30" s="3" t="s">
        <v>32</v>
      </c>
      <c r="C30" s="3">
        <v>2831</v>
      </c>
      <c r="D30" s="3">
        <v>2831</v>
      </c>
      <c r="E30" s="3">
        <v>525</v>
      </c>
      <c r="F30" s="3">
        <v>2831</v>
      </c>
      <c r="G30" s="3">
        <v>10352</v>
      </c>
      <c r="H30" s="3">
        <v>8613</v>
      </c>
      <c r="I30" s="3">
        <v>5112</v>
      </c>
      <c r="J30" s="4">
        <v>13538.32</v>
      </c>
      <c r="K30" s="3">
        <v>5112</v>
      </c>
      <c r="L30" s="3">
        <v>1377</v>
      </c>
      <c r="M30" s="3">
        <v>928</v>
      </c>
      <c r="N30" s="3">
        <v>4069</v>
      </c>
      <c r="O30" s="4">
        <v>11604.33</v>
      </c>
      <c r="P30" s="3">
        <v>4069</v>
      </c>
      <c r="Q30" s="3">
        <v>531</v>
      </c>
      <c r="R30" s="3">
        <v>0</v>
      </c>
      <c r="S30" s="3">
        <v>3913</v>
      </c>
      <c r="T30" s="4">
        <v>10615.36</v>
      </c>
      <c r="U30" s="3">
        <v>3913</v>
      </c>
      <c r="V30" s="3">
        <v>0</v>
      </c>
      <c r="W30" s="3">
        <v>93</v>
      </c>
      <c r="X30" s="3">
        <v>3716</v>
      </c>
      <c r="Y30" s="4">
        <v>10032.42</v>
      </c>
      <c r="Z30" s="3">
        <v>459</v>
      </c>
      <c r="AA30" s="4">
        <v>1163.2</v>
      </c>
      <c r="AB30" s="3">
        <v>3833</v>
      </c>
      <c r="AC30" s="3">
        <v>209</v>
      </c>
    </row>
    <row r="31" spans="1:29" ht="15" customHeight="1">
      <c r="A31" s="3">
        <v>4</v>
      </c>
      <c r="B31" s="3" t="s">
        <v>33</v>
      </c>
      <c r="C31" s="3">
        <v>2068</v>
      </c>
      <c r="D31" s="3">
        <v>2068</v>
      </c>
      <c r="E31" s="3">
        <v>544</v>
      </c>
      <c r="F31" s="3">
        <v>2068</v>
      </c>
      <c r="G31" s="3">
        <v>7735</v>
      </c>
      <c r="H31" s="3">
        <v>7735</v>
      </c>
      <c r="I31" s="3">
        <v>6542</v>
      </c>
      <c r="J31" s="4">
        <v>9033.19</v>
      </c>
      <c r="K31" s="3">
        <v>6542</v>
      </c>
      <c r="L31" s="3">
        <v>0</v>
      </c>
      <c r="M31" s="3">
        <v>1193</v>
      </c>
      <c r="N31" s="3">
        <v>6542</v>
      </c>
      <c r="O31" s="4">
        <v>9033.19</v>
      </c>
      <c r="P31" s="3">
        <v>6542</v>
      </c>
      <c r="Q31" s="3">
        <v>0</v>
      </c>
      <c r="R31" s="3">
        <v>0</v>
      </c>
      <c r="S31" s="3">
        <v>6025</v>
      </c>
      <c r="T31" s="4">
        <v>8316.83</v>
      </c>
      <c r="U31" s="3">
        <v>6025</v>
      </c>
      <c r="V31" s="3">
        <v>0</v>
      </c>
      <c r="W31" s="3">
        <v>0</v>
      </c>
      <c r="X31" s="3">
        <v>4976</v>
      </c>
      <c r="Y31" s="4">
        <v>6932.55</v>
      </c>
      <c r="Z31" s="3">
        <v>310</v>
      </c>
      <c r="AA31" s="4">
        <v>313.8</v>
      </c>
      <c r="AB31" s="3">
        <v>4829</v>
      </c>
      <c r="AC31" s="3">
        <v>234</v>
      </c>
    </row>
    <row r="32" spans="1:29" ht="15" customHeight="1">
      <c r="A32" s="3">
        <v>5</v>
      </c>
      <c r="B32" s="3" t="s">
        <v>34</v>
      </c>
      <c r="C32" s="3">
        <v>2415</v>
      </c>
      <c r="D32" s="3">
        <v>2415</v>
      </c>
      <c r="E32" s="3">
        <v>2018</v>
      </c>
      <c r="F32" s="3">
        <v>2415</v>
      </c>
      <c r="G32" s="3">
        <v>38879</v>
      </c>
      <c r="H32" s="3">
        <v>38879</v>
      </c>
      <c r="I32" s="3">
        <v>29056</v>
      </c>
      <c r="J32" s="4">
        <v>36012</v>
      </c>
      <c r="K32" s="3">
        <v>20056</v>
      </c>
      <c r="L32" s="3">
        <v>1921</v>
      </c>
      <c r="M32" s="3">
        <v>0</v>
      </c>
      <c r="N32" s="3">
        <v>26420</v>
      </c>
      <c r="O32" s="4">
        <v>32745</v>
      </c>
      <c r="P32" s="3">
        <v>26420</v>
      </c>
      <c r="Q32" s="3">
        <v>507</v>
      </c>
      <c r="R32" s="3">
        <v>0</v>
      </c>
      <c r="S32" s="3">
        <v>23990</v>
      </c>
      <c r="T32" s="4">
        <v>29734</v>
      </c>
      <c r="U32" s="3">
        <v>23990</v>
      </c>
      <c r="V32" s="3">
        <v>2</v>
      </c>
      <c r="W32" s="3">
        <v>7</v>
      </c>
      <c r="X32" s="3">
        <v>15638</v>
      </c>
      <c r="Y32" s="4">
        <v>18565</v>
      </c>
      <c r="Z32" s="3">
        <v>795</v>
      </c>
      <c r="AA32" s="4">
        <v>1040</v>
      </c>
      <c r="AB32" s="3">
        <v>1418</v>
      </c>
      <c r="AC32" s="3">
        <v>0</v>
      </c>
    </row>
    <row r="33" spans="1:29" ht="15" customHeight="1">
      <c r="A33" s="3">
        <v>6</v>
      </c>
      <c r="B33" s="3" t="s">
        <v>35</v>
      </c>
      <c r="C33" s="3">
        <v>1890</v>
      </c>
      <c r="D33" s="3">
        <v>1890</v>
      </c>
      <c r="E33" s="3">
        <v>3965</v>
      </c>
      <c r="F33" s="3">
        <v>1890</v>
      </c>
      <c r="G33" s="3">
        <v>33235</v>
      </c>
      <c r="H33" s="3">
        <v>29763</v>
      </c>
      <c r="I33" s="3">
        <v>24398</v>
      </c>
      <c r="J33" s="4">
        <v>42830.51</v>
      </c>
      <c r="K33" s="3">
        <v>24398</v>
      </c>
      <c r="L33" s="3">
        <v>0</v>
      </c>
      <c r="M33" s="3">
        <v>5365</v>
      </c>
      <c r="N33" s="3">
        <v>18656</v>
      </c>
      <c r="O33" s="4">
        <v>31055</v>
      </c>
      <c r="P33" s="3">
        <v>18656</v>
      </c>
      <c r="Q33" s="3">
        <v>0</v>
      </c>
      <c r="R33" s="3">
        <v>5742</v>
      </c>
      <c r="S33" s="3">
        <v>17801</v>
      </c>
      <c r="T33" s="4">
        <v>29808</v>
      </c>
      <c r="U33" s="3">
        <v>17801</v>
      </c>
      <c r="V33" s="3">
        <v>0</v>
      </c>
      <c r="W33" s="3">
        <v>0</v>
      </c>
      <c r="X33" s="3">
        <v>17801</v>
      </c>
      <c r="Y33" s="4">
        <v>29808</v>
      </c>
      <c r="Z33" s="3">
        <v>0</v>
      </c>
      <c r="AA33" s="4">
        <v>0</v>
      </c>
      <c r="AB33" s="3">
        <v>13550</v>
      </c>
      <c r="AC33" s="3">
        <v>2157</v>
      </c>
    </row>
    <row r="34" spans="1:29" ht="15" customHeight="1">
      <c r="A34" s="3">
        <v>7</v>
      </c>
      <c r="B34" s="3" t="s">
        <v>36</v>
      </c>
      <c r="C34" s="3">
        <v>933</v>
      </c>
      <c r="D34" s="3">
        <v>933</v>
      </c>
      <c r="E34" s="3">
        <v>1141</v>
      </c>
      <c r="F34" s="3">
        <v>933</v>
      </c>
      <c r="G34" s="3">
        <v>21183</v>
      </c>
      <c r="H34" s="3">
        <v>21083</v>
      </c>
      <c r="I34" s="3">
        <v>20112</v>
      </c>
      <c r="J34" s="4">
        <v>55308.18</v>
      </c>
      <c r="K34" s="3">
        <v>20112</v>
      </c>
      <c r="L34" s="3">
        <v>971</v>
      </c>
      <c r="M34" s="3">
        <v>0</v>
      </c>
      <c r="N34" s="3">
        <v>16832</v>
      </c>
      <c r="O34" s="4">
        <v>45626.7</v>
      </c>
      <c r="P34" s="3">
        <v>16832</v>
      </c>
      <c r="Q34" s="3">
        <v>1482</v>
      </c>
      <c r="R34" s="3">
        <v>1798</v>
      </c>
      <c r="S34" s="3">
        <v>15599</v>
      </c>
      <c r="T34" s="4">
        <v>42486.7</v>
      </c>
      <c r="U34" s="3">
        <v>15599</v>
      </c>
      <c r="V34" s="3">
        <v>0</v>
      </c>
      <c r="W34" s="3">
        <v>0</v>
      </c>
      <c r="X34" s="3">
        <v>15599</v>
      </c>
      <c r="Y34" s="4">
        <v>42486.7</v>
      </c>
      <c r="Z34" s="3">
        <v>1940</v>
      </c>
      <c r="AA34" s="4">
        <v>4696.1</v>
      </c>
      <c r="AB34" s="3">
        <v>10995</v>
      </c>
      <c r="AC34" s="3">
        <v>210</v>
      </c>
    </row>
    <row r="35" spans="1:29" ht="15" customHeight="1">
      <c r="A35" s="3">
        <v>8</v>
      </c>
      <c r="B35" s="3" t="s">
        <v>37</v>
      </c>
      <c r="C35" s="3">
        <v>658</v>
      </c>
      <c r="D35" s="3">
        <v>585</v>
      </c>
      <c r="E35" s="3">
        <v>73</v>
      </c>
      <c r="F35" s="3">
        <v>658</v>
      </c>
      <c r="G35" s="3">
        <v>5770</v>
      </c>
      <c r="H35" s="3">
        <v>5770</v>
      </c>
      <c r="I35" s="3">
        <v>3357</v>
      </c>
      <c r="J35" s="4">
        <v>9063.57</v>
      </c>
      <c r="K35" s="3">
        <v>3357</v>
      </c>
      <c r="L35" s="3">
        <v>0</v>
      </c>
      <c r="M35" s="3">
        <v>0</v>
      </c>
      <c r="N35" s="3">
        <v>2273</v>
      </c>
      <c r="O35" s="4">
        <v>6039.86</v>
      </c>
      <c r="P35" s="3">
        <v>2273</v>
      </c>
      <c r="Q35" s="3">
        <v>0</v>
      </c>
      <c r="R35" s="3">
        <v>1084</v>
      </c>
      <c r="S35" s="3">
        <v>2122</v>
      </c>
      <c r="T35" s="4">
        <v>5781.65</v>
      </c>
      <c r="U35" s="3">
        <v>2122</v>
      </c>
      <c r="V35" s="3">
        <v>0</v>
      </c>
      <c r="W35" s="3">
        <v>0</v>
      </c>
      <c r="X35" s="3">
        <v>2122</v>
      </c>
      <c r="Y35" s="4">
        <v>5781.65</v>
      </c>
      <c r="Z35" s="3">
        <v>110</v>
      </c>
      <c r="AA35" s="4">
        <v>250.56</v>
      </c>
      <c r="AB35" s="3">
        <v>906</v>
      </c>
      <c r="AC35" s="3">
        <v>0</v>
      </c>
    </row>
    <row r="36" spans="1:29" ht="15" customHeight="1">
      <c r="A36" s="3">
        <v>9</v>
      </c>
      <c r="B36" s="3" t="s">
        <v>38</v>
      </c>
      <c r="C36" s="3">
        <v>867</v>
      </c>
      <c r="D36" s="3">
        <v>867</v>
      </c>
      <c r="E36" s="3">
        <v>984</v>
      </c>
      <c r="F36" s="3">
        <v>867</v>
      </c>
      <c r="G36" s="3">
        <v>12621</v>
      </c>
      <c r="H36" s="3">
        <v>10580</v>
      </c>
      <c r="I36" s="3">
        <v>10545</v>
      </c>
      <c r="J36" s="4">
        <v>20858.99</v>
      </c>
      <c r="K36" s="3">
        <v>10545</v>
      </c>
      <c r="L36" s="3">
        <v>0</v>
      </c>
      <c r="M36" s="3">
        <v>0</v>
      </c>
      <c r="N36" s="3">
        <v>10371</v>
      </c>
      <c r="O36" s="4">
        <v>20674.87</v>
      </c>
      <c r="P36" s="3">
        <v>10371</v>
      </c>
      <c r="Q36" s="3">
        <v>174</v>
      </c>
      <c r="R36" s="3">
        <v>0</v>
      </c>
      <c r="S36" s="3">
        <v>10371</v>
      </c>
      <c r="T36" s="4">
        <v>20674.87</v>
      </c>
      <c r="U36" s="3">
        <v>10371</v>
      </c>
      <c r="V36" s="3">
        <v>0</v>
      </c>
      <c r="W36" s="3">
        <v>0</v>
      </c>
      <c r="X36" s="3">
        <v>9846</v>
      </c>
      <c r="Y36" s="4">
        <v>19087.12</v>
      </c>
      <c r="Z36" s="3">
        <v>0</v>
      </c>
      <c r="AA36" s="4">
        <v>0</v>
      </c>
      <c r="AB36" s="3">
        <v>7480</v>
      </c>
      <c r="AC36" s="3">
        <v>0</v>
      </c>
    </row>
    <row r="37" spans="1:29" ht="15" customHeight="1">
      <c r="A37" s="3">
        <v>10</v>
      </c>
      <c r="B37" s="3" t="s">
        <v>39</v>
      </c>
      <c r="C37" s="3">
        <v>2469</v>
      </c>
      <c r="D37" s="3">
        <v>2469</v>
      </c>
      <c r="E37" s="3">
        <v>1820</v>
      </c>
      <c r="F37" s="3">
        <v>2469</v>
      </c>
      <c r="G37" s="3">
        <v>28147</v>
      </c>
      <c r="H37" s="3">
        <v>28147</v>
      </c>
      <c r="I37" s="3">
        <v>28147</v>
      </c>
      <c r="J37" s="4">
        <v>43823</v>
      </c>
      <c r="K37" s="3">
        <v>28147</v>
      </c>
      <c r="L37" s="3">
        <v>0</v>
      </c>
      <c r="M37" s="3">
        <v>0</v>
      </c>
      <c r="N37" s="3">
        <v>10045</v>
      </c>
      <c r="O37" s="4">
        <v>16369</v>
      </c>
      <c r="P37" s="3">
        <v>10045</v>
      </c>
      <c r="Q37" s="3">
        <v>1090</v>
      </c>
      <c r="R37" s="3">
        <v>10109</v>
      </c>
      <c r="S37" s="3">
        <v>10029</v>
      </c>
      <c r="T37" s="4">
        <v>16316</v>
      </c>
      <c r="U37" s="3">
        <v>10029</v>
      </c>
      <c r="V37" s="3">
        <v>0</v>
      </c>
      <c r="W37" s="3">
        <v>16</v>
      </c>
      <c r="X37" s="3">
        <v>10029</v>
      </c>
      <c r="Y37" s="4">
        <v>16316</v>
      </c>
      <c r="Z37" s="3">
        <v>1235</v>
      </c>
      <c r="AA37" s="4">
        <v>2016</v>
      </c>
      <c r="AB37" s="3">
        <v>4050</v>
      </c>
      <c r="AC37" s="3">
        <v>0</v>
      </c>
    </row>
    <row r="38" spans="1:29" s="1" customFormat="1" ht="15" customHeight="1">
      <c r="A38" s="42" t="s">
        <v>62</v>
      </c>
      <c r="B38" s="42"/>
      <c r="C38" s="17">
        <f>SUM(C28:C37)</f>
        <v>16849</v>
      </c>
      <c r="D38" s="17">
        <f aca="true" t="shared" si="2" ref="D38:AC38">SUM(D28:D37)</f>
        <v>16635</v>
      </c>
      <c r="E38" s="17">
        <f t="shared" si="2"/>
        <v>16781</v>
      </c>
      <c r="F38" s="17">
        <f t="shared" si="2"/>
        <v>16710</v>
      </c>
      <c r="G38" s="17">
        <f t="shared" si="2"/>
        <v>203706</v>
      </c>
      <c r="H38" s="17">
        <f t="shared" si="2"/>
        <v>177852</v>
      </c>
      <c r="I38" s="17">
        <f t="shared" si="2"/>
        <v>152886</v>
      </c>
      <c r="J38" s="18">
        <f t="shared" si="2"/>
        <v>275678.51</v>
      </c>
      <c r="K38" s="19">
        <f t="shared" si="2"/>
        <v>143886</v>
      </c>
      <c r="L38" s="19">
        <f t="shared" si="2"/>
        <v>4269</v>
      </c>
      <c r="M38" s="19">
        <f t="shared" si="2"/>
        <v>7486</v>
      </c>
      <c r="N38" s="19">
        <f t="shared" si="2"/>
        <v>110229</v>
      </c>
      <c r="O38" s="18">
        <f>SUM(O28:O37)</f>
        <v>200024.53999999998</v>
      </c>
      <c r="P38" s="19">
        <f t="shared" si="2"/>
        <v>110229</v>
      </c>
      <c r="Q38" s="19">
        <f t="shared" si="2"/>
        <v>4649</v>
      </c>
      <c r="R38" s="19">
        <f t="shared" si="2"/>
        <v>28464</v>
      </c>
      <c r="S38" s="19">
        <f t="shared" si="2"/>
        <v>104751</v>
      </c>
      <c r="T38" s="18">
        <f t="shared" si="2"/>
        <v>190480.62999999998</v>
      </c>
      <c r="U38" s="19">
        <f t="shared" si="2"/>
        <v>104751</v>
      </c>
      <c r="V38" s="19">
        <f t="shared" si="2"/>
        <v>2</v>
      </c>
      <c r="W38" s="19">
        <f t="shared" si="2"/>
        <v>236</v>
      </c>
      <c r="X38" s="19">
        <f t="shared" si="2"/>
        <v>93743</v>
      </c>
      <c r="Y38" s="18">
        <f t="shared" si="2"/>
        <v>173936.23</v>
      </c>
      <c r="Z38" s="19">
        <f t="shared" si="2"/>
        <v>6125</v>
      </c>
      <c r="AA38" s="18">
        <f t="shared" si="2"/>
        <v>11686.38</v>
      </c>
      <c r="AB38" s="19">
        <f t="shared" si="2"/>
        <v>59080</v>
      </c>
      <c r="AC38" s="19">
        <f t="shared" si="2"/>
        <v>2879</v>
      </c>
    </row>
    <row r="39" spans="1:29" s="1" customFormat="1" ht="15" customHeight="1">
      <c r="A39" s="43" t="s">
        <v>40</v>
      </c>
      <c r="B39" s="43"/>
      <c r="C39" s="38">
        <f aca="true" t="shared" si="3" ref="C39:AC39">C16+C27+C38</f>
        <v>47810</v>
      </c>
      <c r="D39" s="38">
        <f t="shared" si="3"/>
        <v>47293</v>
      </c>
      <c r="E39" s="38">
        <f t="shared" si="3"/>
        <v>46245</v>
      </c>
      <c r="F39" s="38">
        <f t="shared" si="3"/>
        <v>47312</v>
      </c>
      <c r="G39" s="38">
        <f t="shared" si="3"/>
        <v>370159</v>
      </c>
      <c r="H39" s="38">
        <f t="shared" si="3"/>
        <v>325126</v>
      </c>
      <c r="I39" s="38">
        <f t="shared" si="3"/>
        <v>264013</v>
      </c>
      <c r="J39" s="38">
        <f t="shared" si="3"/>
        <v>435052.82</v>
      </c>
      <c r="K39" s="38">
        <f t="shared" si="3"/>
        <v>255013</v>
      </c>
      <c r="L39" s="38">
        <f t="shared" si="3"/>
        <v>26054</v>
      </c>
      <c r="M39" s="38">
        <f t="shared" si="3"/>
        <v>15816</v>
      </c>
      <c r="N39" s="38">
        <f t="shared" si="3"/>
        <v>167977</v>
      </c>
      <c r="O39" s="39">
        <f t="shared" si="3"/>
        <v>268963.82999999996</v>
      </c>
      <c r="P39" s="38">
        <f t="shared" si="3"/>
        <v>167977</v>
      </c>
      <c r="Q39" s="38">
        <f t="shared" si="3"/>
        <v>38515</v>
      </c>
      <c r="R39" s="38">
        <f t="shared" si="3"/>
        <v>38185</v>
      </c>
      <c r="S39" s="38">
        <f t="shared" si="3"/>
        <v>158594</v>
      </c>
      <c r="T39" s="39">
        <f t="shared" si="3"/>
        <v>250972.20999999996</v>
      </c>
      <c r="U39" s="38">
        <f t="shared" si="3"/>
        <v>157656</v>
      </c>
      <c r="V39" s="38">
        <f t="shared" si="3"/>
        <v>388</v>
      </c>
      <c r="W39" s="38">
        <f t="shared" si="3"/>
        <v>1812</v>
      </c>
      <c r="X39" s="38">
        <f t="shared" si="3"/>
        <v>144586</v>
      </c>
      <c r="Y39" s="39">
        <f t="shared" si="3"/>
        <v>230378.41</v>
      </c>
      <c r="Z39" s="38">
        <f t="shared" si="3"/>
        <v>11001</v>
      </c>
      <c r="AA39" s="39">
        <f t="shared" si="3"/>
        <v>16070.22</v>
      </c>
      <c r="AB39" s="38">
        <f t="shared" si="3"/>
        <v>120025</v>
      </c>
      <c r="AC39" s="20">
        <f t="shared" si="3"/>
        <v>4664</v>
      </c>
    </row>
    <row r="40" ht="15" customHeight="1"/>
    <row r="41" spans="1:29" ht="15" customHeight="1">
      <c r="A41" s="45" t="s">
        <v>106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</sheetData>
  <sheetProtection/>
  <mergeCells count="35">
    <mergeCell ref="A41:AC41"/>
    <mergeCell ref="AC2:AC4"/>
    <mergeCell ref="A1:AC1"/>
    <mergeCell ref="Z2:Z4"/>
    <mergeCell ref="S3:S4"/>
    <mergeCell ref="AA2:AA4"/>
    <mergeCell ref="AB2:AB4"/>
    <mergeCell ref="L3:L4"/>
    <mergeCell ref="M3:M4"/>
    <mergeCell ref="A16:B16"/>
    <mergeCell ref="Q3:Q4"/>
    <mergeCell ref="D2:D4"/>
    <mergeCell ref="E2:E4"/>
    <mergeCell ref="I3:I4"/>
    <mergeCell ref="C2:C4"/>
    <mergeCell ref="F2:F4"/>
    <mergeCell ref="X2:X4"/>
    <mergeCell ref="R3:R4"/>
    <mergeCell ref="T3:U3"/>
    <mergeCell ref="S2:W2"/>
    <mergeCell ref="V3:V4"/>
    <mergeCell ref="Y2:Y4"/>
    <mergeCell ref="W3:W4"/>
    <mergeCell ref="N2:R2"/>
    <mergeCell ref="N3:N4"/>
    <mergeCell ref="O3:P3"/>
    <mergeCell ref="A38:B38"/>
    <mergeCell ref="A39:B39"/>
    <mergeCell ref="H2:H4"/>
    <mergeCell ref="J3:K3"/>
    <mergeCell ref="G2:G4"/>
    <mergeCell ref="I2:M2"/>
    <mergeCell ref="A2:A4"/>
    <mergeCell ref="B2:B4"/>
    <mergeCell ref="A27:B27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22">
      <selection activeCell="L39" sqref="L39"/>
    </sheetView>
  </sheetViews>
  <sheetFormatPr defaultColWidth="9.140625" defaultRowHeight="15"/>
  <cols>
    <col min="1" max="1" width="4.00390625" style="5" customWidth="1"/>
    <col min="2" max="2" width="10.140625" style="5" customWidth="1"/>
    <col min="3" max="3" width="7.00390625" style="5" customWidth="1"/>
    <col min="4" max="4" width="7.140625" style="5" customWidth="1"/>
    <col min="5" max="5" width="10.140625" style="5" customWidth="1"/>
    <col min="6" max="6" width="7.140625" style="5" customWidth="1"/>
    <col min="7" max="7" width="6.7109375" style="5" customWidth="1"/>
    <col min="8" max="8" width="7.8515625" style="5" customWidth="1"/>
    <col min="9" max="9" width="5.7109375" style="5" customWidth="1"/>
    <col min="10" max="10" width="8.28125" style="5" customWidth="1"/>
    <col min="11" max="11" width="6.421875" style="5" customWidth="1"/>
    <col min="12" max="12" width="7.57421875" style="5" customWidth="1"/>
    <col min="13" max="13" width="8.00390625" style="5" customWidth="1"/>
    <col min="14" max="14" width="6.8515625" style="5" customWidth="1"/>
    <col min="15" max="15" width="8.7109375" style="5" customWidth="1"/>
    <col min="16" max="16" width="7.00390625" style="5" customWidth="1"/>
    <col min="17" max="17" width="6.57421875" style="5" customWidth="1"/>
    <col min="18" max="18" width="7.7109375" style="5" customWidth="1"/>
    <col min="19" max="19" width="7.57421875" style="5" customWidth="1"/>
    <col min="20" max="20" width="8.8515625" style="5" customWidth="1"/>
    <col min="21" max="21" width="6.7109375" style="5" customWidth="1"/>
    <col min="22" max="22" width="7.28125" style="5" customWidth="1"/>
    <col min="23" max="23" width="6.421875" style="5" customWidth="1"/>
    <col min="24" max="24" width="8.57421875" style="5" customWidth="1"/>
    <col min="25" max="25" width="8.8515625" style="5" customWidth="1"/>
    <col min="26" max="26" width="8.57421875" style="5" customWidth="1"/>
    <col min="27" max="27" width="7.00390625" style="5" customWidth="1"/>
    <col min="28" max="28" width="7.57421875" style="5" customWidth="1"/>
    <col min="29" max="29" width="9.140625" style="5" customWidth="1"/>
    <col min="30" max="30" width="10.00390625" style="5" bestFit="1" customWidth="1"/>
    <col min="31" max="16384" width="9.140625" style="5" customWidth="1"/>
  </cols>
  <sheetData>
    <row r="1" spans="1:28" s="1" customFormat="1" ht="24.75" customHeight="1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22" customFormat="1" ht="21" customHeight="1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41</v>
      </c>
      <c r="I2" s="47" t="s">
        <v>42</v>
      </c>
      <c r="J2" s="47"/>
      <c r="K2" s="47"/>
      <c r="L2" s="47"/>
      <c r="M2" s="47"/>
      <c r="N2" s="47" t="s">
        <v>46</v>
      </c>
      <c r="O2" s="47"/>
      <c r="P2" s="47"/>
      <c r="Q2" s="47"/>
      <c r="R2" s="47"/>
      <c r="S2" s="47" t="s">
        <v>50</v>
      </c>
      <c r="T2" s="47"/>
      <c r="U2" s="47"/>
      <c r="V2" s="47"/>
      <c r="W2" s="47"/>
      <c r="X2" s="47" t="s">
        <v>54</v>
      </c>
      <c r="Y2" s="47" t="s">
        <v>7</v>
      </c>
      <c r="Z2" s="47" t="s">
        <v>55</v>
      </c>
      <c r="AA2" s="47" t="s">
        <v>56</v>
      </c>
      <c r="AB2" s="47" t="s">
        <v>57</v>
      </c>
    </row>
    <row r="3" spans="1:28" s="22" customFormat="1" ht="48.75" customHeight="1">
      <c r="A3" s="47"/>
      <c r="B3" s="47"/>
      <c r="C3" s="47"/>
      <c r="D3" s="47"/>
      <c r="E3" s="47"/>
      <c r="F3" s="47"/>
      <c r="G3" s="47"/>
      <c r="H3" s="47"/>
      <c r="I3" s="47" t="s">
        <v>43</v>
      </c>
      <c r="J3" s="47" t="s">
        <v>45</v>
      </c>
      <c r="K3" s="47"/>
      <c r="L3" s="48" t="s">
        <v>58</v>
      </c>
      <c r="M3" s="48" t="s">
        <v>59</v>
      </c>
      <c r="N3" s="47" t="s">
        <v>47</v>
      </c>
      <c r="O3" s="47" t="s">
        <v>45</v>
      </c>
      <c r="P3" s="47"/>
      <c r="Q3" s="47" t="s">
        <v>48</v>
      </c>
      <c r="R3" s="47" t="s">
        <v>49</v>
      </c>
      <c r="S3" s="47" t="s">
        <v>51</v>
      </c>
      <c r="T3" s="47" t="s">
        <v>45</v>
      </c>
      <c r="U3" s="47"/>
      <c r="V3" s="47" t="s">
        <v>52</v>
      </c>
      <c r="W3" s="47" t="s">
        <v>53</v>
      </c>
      <c r="X3" s="47"/>
      <c r="Y3" s="47"/>
      <c r="Z3" s="47"/>
      <c r="AA3" s="47"/>
      <c r="AB3" s="47"/>
    </row>
    <row r="4" spans="1:28" s="22" customFormat="1" ht="72" customHeight="1">
      <c r="A4" s="47"/>
      <c r="B4" s="47"/>
      <c r="C4" s="47"/>
      <c r="D4" s="47"/>
      <c r="E4" s="47"/>
      <c r="F4" s="47"/>
      <c r="G4" s="47"/>
      <c r="H4" s="47"/>
      <c r="I4" s="47"/>
      <c r="J4" s="23" t="s">
        <v>44</v>
      </c>
      <c r="K4" s="23" t="s">
        <v>8</v>
      </c>
      <c r="L4" s="49"/>
      <c r="M4" s="49"/>
      <c r="N4" s="47"/>
      <c r="O4" s="23" t="s">
        <v>44</v>
      </c>
      <c r="P4" s="23" t="s">
        <v>8</v>
      </c>
      <c r="Q4" s="47"/>
      <c r="R4" s="47"/>
      <c r="S4" s="47"/>
      <c r="T4" s="23" t="s">
        <v>44</v>
      </c>
      <c r="U4" s="23" t="s">
        <v>8</v>
      </c>
      <c r="V4" s="47"/>
      <c r="W4" s="47"/>
      <c r="X4" s="47"/>
      <c r="Y4" s="47"/>
      <c r="Z4" s="47"/>
      <c r="AA4" s="47"/>
      <c r="AB4" s="47"/>
    </row>
    <row r="5" spans="1:28" ht="18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6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</row>
    <row r="6" spans="1:37" ht="18" customHeight="1">
      <c r="A6" s="27">
        <v>1</v>
      </c>
      <c r="B6" s="27" t="s">
        <v>9</v>
      </c>
      <c r="C6" s="27">
        <v>2691</v>
      </c>
      <c r="D6" s="27">
        <v>2691</v>
      </c>
      <c r="E6" s="27">
        <v>385</v>
      </c>
      <c r="F6" s="27">
        <v>2691</v>
      </c>
      <c r="G6" s="27">
        <v>434</v>
      </c>
      <c r="H6" s="27">
        <v>424</v>
      </c>
      <c r="I6" s="27">
        <v>40</v>
      </c>
      <c r="J6" s="28">
        <v>126</v>
      </c>
      <c r="K6" s="27">
        <v>400</v>
      </c>
      <c r="L6" s="27">
        <v>384</v>
      </c>
      <c r="M6" s="27"/>
      <c r="N6" s="27">
        <v>24</v>
      </c>
      <c r="O6" s="28">
        <v>76</v>
      </c>
      <c r="P6" s="27">
        <v>240</v>
      </c>
      <c r="Q6" s="27"/>
      <c r="R6" s="27">
        <v>16</v>
      </c>
      <c r="S6" s="27"/>
      <c r="T6" s="28"/>
      <c r="U6" s="27"/>
      <c r="V6" s="27"/>
      <c r="W6" s="27"/>
      <c r="X6" s="27"/>
      <c r="Y6" s="28"/>
      <c r="Z6" s="27"/>
      <c r="AA6" s="27"/>
      <c r="AB6" s="27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8" customHeight="1">
      <c r="A7" s="27">
        <v>2</v>
      </c>
      <c r="B7" s="27" t="s">
        <v>10</v>
      </c>
      <c r="C7" s="27">
        <v>1248</v>
      </c>
      <c r="D7" s="27">
        <v>1248</v>
      </c>
      <c r="E7" s="27">
        <v>11</v>
      </c>
      <c r="F7" s="27">
        <v>1248</v>
      </c>
      <c r="G7" s="27">
        <v>0</v>
      </c>
      <c r="H7" s="27">
        <v>0</v>
      </c>
      <c r="I7" s="27"/>
      <c r="J7" s="28"/>
      <c r="K7" s="27"/>
      <c r="L7" s="27"/>
      <c r="M7" s="27"/>
      <c r="N7" s="27"/>
      <c r="O7" s="28"/>
      <c r="P7" s="27"/>
      <c r="Q7" s="27"/>
      <c r="R7" s="27"/>
      <c r="S7" s="27"/>
      <c r="T7" s="28"/>
      <c r="U7" s="27"/>
      <c r="V7" s="27"/>
      <c r="W7" s="27"/>
      <c r="X7" s="27"/>
      <c r="Y7" s="28"/>
      <c r="Z7" s="27"/>
      <c r="AA7" s="27"/>
      <c r="AB7" s="27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8" customHeight="1">
      <c r="A8" s="27">
        <v>3</v>
      </c>
      <c r="B8" s="27" t="s">
        <v>11</v>
      </c>
      <c r="C8" s="27">
        <v>1857</v>
      </c>
      <c r="D8" s="27">
        <v>1857</v>
      </c>
      <c r="E8" s="27">
        <v>408</v>
      </c>
      <c r="F8" s="27">
        <v>1696</v>
      </c>
      <c r="G8" s="27">
        <v>5</v>
      </c>
      <c r="H8" s="27">
        <v>5</v>
      </c>
      <c r="I8" s="27">
        <v>1</v>
      </c>
      <c r="J8" s="28">
        <v>4</v>
      </c>
      <c r="K8" s="27">
        <v>12</v>
      </c>
      <c r="L8" s="27">
        <v>4</v>
      </c>
      <c r="M8" s="27">
        <v>0</v>
      </c>
      <c r="N8" s="27"/>
      <c r="O8" s="28"/>
      <c r="P8" s="27"/>
      <c r="Q8" s="27">
        <v>1</v>
      </c>
      <c r="R8" s="27"/>
      <c r="S8" s="27"/>
      <c r="T8" s="28"/>
      <c r="U8" s="27"/>
      <c r="V8" s="27"/>
      <c r="W8" s="27"/>
      <c r="X8" s="27"/>
      <c r="Y8" s="28"/>
      <c r="Z8" s="27"/>
      <c r="AA8" s="27"/>
      <c r="AB8" s="27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8" customHeight="1">
      <c r="A9" s="27">
        <v>4</v>
      </c>
      <c r="B9" s="27" t="s">
        <v>12</v>
      </c>
      <c r="C9" s="27">
        <v>1230</v>
      </c>
      <c r="D9" s="27">
        <v>1230</v>
      </c>
      <c r="E9" s="27">
        <v>3</v>
      </c>
      <c r="F9" s="27">
        <v>1230</v>
      </c>
      <c r="G9" s="27">
        <v>0</v>
      </c>
      <c r="H9" s="27">
        <v>0</v>
      </c>
      <c r="I9" s="27"/>
      <c r="J9" s="28"/>
      <c r="K9" s="27"/>
      <c r="L9" s="27"/>
      <c r="M9" s="27"/>
      <c r="N9" s="27"/>
      <c r="O9" s="28"/>
      <c r="P9" s="27"/>
      <c r="Q9" s="27"/>
      <c r="R9" s="27"/>
      <c r="S9" s="27"/>
      <c r="T9" s="28"/>
      <c r="U9" s="27"/>
      <c r="V9" s="27"/>
      <c r="W9" s="27"/>
      <c r="X9" s="27"/>
      <c r="Y9" s="28"/>
      <c r="Z9" s="27"/>
      <c r="AA9" s="27"/>
      <c r="AB9" s="27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8" customHeight="1">
      <c r="A10" s="27">
        <v>5</v>
      </c>
      <c r="B10" s="27" t="s">
        <v>13</v>
      </c>
      <c r="C10" s="27">
        <v>1575</v>
      </c>
      <c r="D10" s="27">
        <v>1407</v>
      </c>
      <c r="E10" s="27">
        <v>164</v>
      </c>
      <c r="F10" s="27">
        <v>1571</v>
      </c>
      <c r="G10" s="27">
        <v>0</v>
      </c>
      <c r="H10" s="27">
        <v>0</v>
      </c>
      <c r="I10" s="27"/>
      <c r="J10" s="28"/>
      <c r="K10" s="27"/>
      <c r="L10" s="27"/>
      <c r="M10" s="27"/>
      <c r="N10" s="27"/>
      <c r="O10" s="28"/>
      <c r="P10" s="27"/>
      <c r="Q10" s="27"/>
      <c r="R10" s="27"/>
      <c r="S10" s="27"/>
      <c r="T10" s="28"/>
      <c r="U10" s="27"/>
      <c r="V10" s="27"/>
      <c r="W10" s="27"/>
      <c r="X10" s="27"/>
      <c r="Y10" s="28"/>
      <c r="Z10" s="27"/>
      <c r="AA10" s="27"/>
      <c r="AB10" s="27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8" customHeight="1">
      <c r="A11" s="27">
        <v>6</v>
      </c>
      <c r="B11" s="27" t="s">
        <v>14</v>
      </c>
      <c r="C11" s="27">
        <v>1619</v>
      </c>
      <c r="D11" s="27">
        <v>1619</v>
      </c>
      <c r="E11" s="27">
        <v>0</v>
      </c>
      <c r="F11" s="27">
        <v>1619</v>
      </c>
      <c r="G11" s="27">
        <v>145</v>
      </c>
      <c r="H11" s="27">
        <v>103</v>
      </c>
      <c r="I11" s="27">
        <v>103</v>
      </c>
      <c r="J11" s="28">
        <v>108</v>
      </c>
      <c r="K11" s="27">
        <v>46</v>
      </c>
      <c r="L11" s="27">
        <v>0</v>
      </c>
      <c r="M11" s="27"/>
      <c r="N11" s="27"/>
      <c r="O11" s="28"/>
      <c r="P11" s="27"/>
      <c r="Q11" s="27"/>
      <c r="R11" s="27">
        <v>103</v>
      </c>
      <c r="S11" s="27"/>
      <c r="T11" s="28"/>
      <c r="U11" s="27"/>
      <c r="V11" s="27"/>
      <c r="W11" s="27"/>
      <c r="X11" s="27"/>
      <c r="Y11" s="28"/>
      <c r="Z11" s="27"/>
      <c r="AA11" s="27"/>
      <c r="AB11" s="27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18" customHeight="1">
      <c r="A12" s="27">
        <v>7</v>
      </c>
      <c r="B12" s="27" t="s">
        <v>15</v>
      </c>
      <c r="C12" s="27">
        <v>1355</v>
      </c>
      <c r="D12" s="27">
        <v>1355</v>
      </c>
      <c r="E12" s="27">
        <v>0</v>
      </c>
      <c r="F12" s="27">
        <v>1317</v>
      </c>
      <c r="G12" s="27">
        <v>2</v>
      </c>
      <c r="H12" s="27">
        <v>2</v>
      </c>
      <c r="I12" s="27">
        <v>2</v>
      </c>
      <c r="J12" s="28">
        <v>0</v>
      </c>
      <c r="K12" s="27"/>
      <c r="L12" s="27"/>
      <c r="M12" s="27"/>
      <c r="N12" s="27"/>
      <c r="O12" s="28"/>
      <c r="P12" s="27"/>
      <c r="Q12" s="27"/>
      <c r="R12" s="27"/>
      <c r="S12" s="27"/>
      <c r="T12" s="28"/>
      <c r="U12" s="27"/>
      <c r="V12" s="27"/>
      <c r="W12" s="27"/>
      <c r="X12" s="27"/>
      <c r="Y12" s="28"/>
      <c r="Z12" s="27"/>
      <c r="AA12" s="27"/>
      <c r="AB12" s="27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8" customHeight="1">
      <c r="A13" s="27">
        <v>8</v>
      </c>
      <c r="B13" s="27" t="s">
        <v>16</v>
      </c>
      <c r="C13" s="27">
        <v>3745</v>
      </c>
      <c r="D13" s="27">
        <v>3738</v>
      </c>
      <c r="E13" s="27">
        <v>8152</v>
      </c>
      <c r="F13" s="27">
        <v>3738</v>
      </c>
      <c r="G13" s="27">
        <v>39</v>
      </c>
      <c r="H13" s="27">
        <v>39</v>
      </c>
      <c r="I13" s="27">
        <v>39</v>
      </c>
      <c r="J13" s="28">
        <v>20622.59</v>
      </c>
      <c r="K13" s="27">
        <v>3446</v>
      </c>
      <c r="L13" s="27"/>
      <c r="M13" s="27"/>
      <c r="N13" s="27">
        <v>39</v>
      </c>
      <c r="O13" s="28">
        <v>20622.59</v>
      </c>
      <c r="P13" s="27">
        <v>3446</v>
      </c>
      <c r="Q13" s="27"/>
      <c r="R13" s="27"/>
      <c r="S13" s="27">
        <v>39</v>
      </c>
      <c r="T13" s="28">
        <v>20622.59</v>
      </c>
      <c r="U13" s="27">
        <v>3446</v>
      </c>
      <c r="V13" s="27"/>
      <c r="W13" s="27"/>
      <c r="X13" s="27">
        <v>27</v>
      </c>
      <c r="Y13" s="28">
        <v>17347.48</v>
      </c>
      <c r="Z13" s="27"/>
      <c r="AA13" s="28"/>
      <c r="AB13" s="27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8" customHeight="1">
      <c r="A14" s="27">
        <v>9</v>
      </c>
      <c r="B14" s="27" t="s">
        <v>17</v>
      </c>
      <c r="C14" s="27">
        <v>1516</v>
      </c>
      <c r="D14" s="27">
        <v>1504</v>
      </c>
      <c r="E14" s="27">
        <v>65</v>
      </c>
      <c r="F14" s="27">
        <v>1504</v>
      </c>
      <c r="G14" s="27">
        <v>91</v>
      </c>
      <c r="H14" s="27">
        <v>0</v>
      </c>
      <c r="I14" s="27"/>
      <c r="J14" s="28"/>
      <c r="K14" s="27"/>
      <c r="L14" s="27"/>
      <c r="M14" s="27"/>
      <c r="N14" s="27"/>
      <c r="O14" s="28"/>
      <c r="P14" s="27"/>
      <c r="Q14" s="27"/>
      <c r="R14" s="27"/>
      <c r="S14" s="27"/>
      <c r="T14" s="28"/>
      <c r="U14" s="27"/>
      <c r="V14" s="27"/>
      <c r="W14" s="27"/>
      <c r="X14" s="27"/>
      <c r="Y14" s="28"/>
      <c r="Z14" s="27"/>
      <c r="AA14" s="28"/>
      <c r="AB14" s="27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8" customHeight="1">
      <c r="A15" s="27">
        <v>10</v>
      </c>
      <c r="B15" s="27" t="s">
        <v>18</v>
      </c>
      <c r="C15" s="27">
        <v>1613</v>
      </c>
      <c r="D15" s="27">
        <v>1613</v>
      </c>
      <c r="E15" s="27">
        <v>12</v>
      </c>
      <c r="F15" s="27">
        <v>1613</v>
      </c>
      <c r="G15" s="27">
        <v>0</v>
      </c>
      <c r="H15" s="27">
        <v>0</v>
      </c>
      <c r="I15" s="27"/>
      <c r="J15" s="28"/>
      <c r="K15" s="27"/>
      <c r="L15" s="27"/>
      <c r="M15" s="27"/>
      <c r="N15" s="27"/>
      <c r="O15" s="28"/>
      <c r="P15" s="27"/>
      <c r="Q15" s="27"/>
      <c r="R15" s="27"/>
      <c r="S15" s="27"/>
      <c r="T15" s="28"/>
      <c r="U15" s="27"/>
      <c r="V15" s="27"/>
      <c r="W15" s="27"/>
      <c r="X15" s="27"/>
      <c r="Y15" s="28"/>
      <c r="Z15" s="27"/>
      <c r="AA15" s="28"/>
      <c r="AB15" s="27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1" customFormat="1" ht="18" customHeight="1">
      <c r="A16" s="53" t="s">
        <v>60</v>
      </c>
      <c r="B16" s="53"/>
      <c r="C16" s="30">
        <f>SUM(C6:C15)</f>
        <v>18449</v>
      </c>
      <c r="D16" s="30">
        <f aca="true" t="shared" si="0" ref="D16:AB16">SUM(D6:D15)</f>
        <v>18262</v>
      </c>
      <c r="E16" s="30">
        <f t="shared" si="0"/>
        <v>9200</v>
      </c>
      <c r="F16" s="30">
        <f t="shared" si="0"/>
        <v>18227</v>
      </c>
      <c r="G16" s="30">
        <f t="shared" si="0"/>
        <v>716</v>
      </c>
      <c r="H16" s="30">
        <f t="shared" si="0"/>
        <v>573</v>
      </c>
      <c r="I16" s="30">
        <f t="shared" si="0"/>
        <v>185</v>
      </c>
      <c r="J16" s="31">
        <f t="shared" si="0"/>
        <v>20860.59</v>
      </c>
      <c r="K16" s="32">
        <f t="shared" si="0"/>
        <v>3904</v>
      </c>
      <c r="L16" s="32">
        <f t="shared" si="0"/>
        <v>388</v>
      </c>
      <c r="M16" s="32">
        <f t="shared" si="0"/>
        <v>0</v>
      </c>
      <c r="N16" s="32">
        <f t="shared" si="0"/>
        <v>63</v>
      </c>
      <c r="O16" s="31">
        <f t="shared" si="0"/>
        <v>20698.59</v>
      </c>
      <c r="P16" s="32">
        <f t="shared" si="0"/>
        <v>3686</v>
      </c>
      <c r="Q16" s="32">
        <f t="shared" si="0"/>
        <v>1</v>
      </c>
      <c r="R16" s="32">
        <f t="shared" si="0"/>
        <v>119</v>
      </c>
      <c r="S16" s="32">
        <f t="shared" si="0"/>
        <v>39</v>
      </c>
      <c r="T16" s="31">
        <f t="shared" si="0"/>
        <v>20622.59</v>
      </c>
      <c r="U16" s="32">
        <f t="shared" si="0"/>
        <v>3446</v>
      </c>
      <c r="V16" s="32">
        <f t="shared" si="0"/>
        <v>0</v>
      </c>
      <c r="W16" s="32">
        <f t="shared" si="0"/>
        <v>0</v>
      </c>
      <c r="X16" s="32">
        <f t="shared" si="0"/>
        <v>27</v>
      </c>
      <c r="Y16" s="31">
        <f t="shared" si="0"/>
        <v>17347.48</v>
      </c>
      <c r="Z16" s="32">
        <f t="shared" si="0"/>
        <v>0</v>
      </c>
      <c r="AA16" s="31">
        <f t="shared" si="0"/>
        <v>0</v>
      </c>
      <c r="AB16" s="32">
        <f t="shared" si="0"/>
        <v>0</v>
      </c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8" customHeight="1">
      <c r="A17" s="27">
        <v>1</v>
      </c>
      <c r="B17" s="27" t="s">
        <v>20</v>
      </c>
      <c r="C17" s="27">
        <v>1632</v>
      </c>
      <c r="D17" s="27">
        <v>1632</v>
      </c>
      <c r="E17" s="27">
        <v>1663</v>
      </c>
      <c r="F17" s="27">
        <v>1632</v>
      </c>
      <c r="G17" s="27"/>
      <c r="H17" s="27"/>
      <c r="I17" s="27"/>
      <c r="J17" s="28"/>
      <c r="K17" s="27"/>
      <c r="L17" s="27"/>
      <c r="M17" s="27"/>
      <c r="N17" s="27"/>
      <c r="O17" s="28"/>
      <c r="P17" s="27"/>
      <c r="Q17" s="27"/>
      <c r="R17" s="27"/>
      <c r="S17" s="27"/>
      <c r="T17" s="28"/>
      <c r="U17" s="27"/>
      <c r="V17" s="27"/>
      <c r="W17" s="27"/>
      <c r="X17" s="27"/>
      <c r="Y17" s="28"/>
      <c r="Z17" s="27"/>
      <c r="AA17" s="28"/>
      <c r="AB17" s="27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8" customHeight="1">
      <c r="A18" s="27">
        <v>2</v>
      </c>
      <c r="B18" s="27" t="s">
        <v>21</v>
      </c>
      <c r="C18" s="27">
        <v>1207</v>
      </c>
      <c r="D18" s="27">
        <v>1207</v>
      </c>
      <c r="E18" s="27">
        <v>789</v>
      </c>
      <c r="F18" s="27">
        <v>1185</v>
      </c>
      <c r="G18" s="27">
        <v>24</v>
      </c>
      <c r="H18" s="27"/>
      <c r="I18" s="27"/>
      <c r="J18" s="28"/>
      <c r="K18" s="27"/>
      <c r="L18" s="27"/>
      <c r="M18" s="27"/>
      <c r="N18" s="27"/>
      <c r="O18" s="28"/>
      <c r="P18" s="27"/>
      <c r="Q18" s="27"/>
      <c r="R18" s="27"/>
      <c r="S18" s="27"/>
      <c r="T18" s="28"/>
      <c r="U18" s="27"/>
      <c r="V18" s="27"/>
      <c r="W18" s="27"/>
      <c r="X18" s="27"/>
      <c r="Y18" s="28"/>
      <c r="Z18" s="27"/>
      <c r="AA18" s="28"/>
      <c r="AB18" s="27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8" customHeight="1">
      <c r="A19" s="27">
        <v>3</v>
      </c>
      <c r="B19" s="27" t="s">
        <v>22</v>
      </c>
      <c r="C19" s="27">
        <v>1753</v>
      </c>
      <c r="D19" s="27">
        <v>1753</v>
      </c>
      <c r="E19" s="27">
        <v>1753</v>
      </c>
      <c r="F19" s="27">
        <v>1753</v>
      </c>
      <c r="G19" s="27"/>
      <c r="H19" s="27"/>
      <c r="I19" s="27"/>
      <c r="J19" s="28"/>
      <c r="K19" s="27"/>
      <c r="L19" s="27"/>
      <c r="M19" s="27"/>
      <c r="N19" s="27"/>
      <c r="O19" s="28"/>
      <c r="P19" s="27"/>
      <c r="Q19" s="27"/>
      <c r="R19" s="27"/>
      <c r="S19" s="27"/>
      <c r="T19" s="28"/>
      <c r="U19" s="27"/>
      <c r="V19" s="27"/>
      <c r="W19" s="27"/>
      <c r="X19" s="27"/>
      <c r="Y19" s="28"/>
      <c r="Z19" s="27"/>
      <c r="AA19" s="28"/>
      <c r="AB19" s="27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8" customHeight="1">
      <c r="A20" s="27">
        <v>4</v>
      </c>
      <c r="B20" s="27" t="s">
        <v>23</v>
      </c>
      <c r="C20" s="27">
        <v>744</v>
      </c>
      <c r="D20" s="27">
        <v>744</v>
      </c>
      <c r="E20" s="27">
        <v>648</v>
      </c>
      <c r="F20" s="27">
        <v>744</v>
      </c>
      <c r="G20" s="27">
        <v>51</v>
      </c>
      <c r="H20" s="27">
        <v>51</v>
      </c>
      <c r="I20" s="27">
        <v>51</v>
      </c>
      <c r="J20" s="28"/>
      <c r="K20" s="27"/>
      <c r="L20" s="27"/>
      <c r="M20" s="27"/>
      <c r="N20" s="27">
        <v>51</v>
      </c>
      <c r="O20" s="28"/>
      <c r="P20" s="27"/>
      <c r="Q20" s="27"/>
      <c r="R20" s="27"/>
      <c r="S20" s="27"/>
      <c r="T20" s="28"/>
      <c r="U20" s="27"/>
      <c r="V20" s="27"/>
      <c r="W20" s="27"/>
      <c r="X20" s="27"/>
      <c r="Y20" s="28"/>
      <c r="Z20" s="27"/>
      <c r="AA20" s="28"/>
      <c r="AB20" s="27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8" customHeight="1">
      <c r="A21" s="27">
        <v>5</v>
      </c>
      <c r="B21" s="27" t="s">
        <v>24</v>
      </c>
      <c r="C21" s="27">
        <v>1030</v>
      </c>
      <c r="D21" s="27">
        <v>973</v>
      </c>
      <c r="E21" s="27">
        <v>43</v>
      </c>
      <c r="F21" s="27">
        <v>978</v>
      </c>
      <c r="G21" s="27">
        <v>42</v>
      </c>
      <c r="H21" s="27">
        <v>42</v>
      </c>
      <c r="I21" s="27">
        <v>42</v>
      </c>
      <c r="J21" s="28">
        <v>145.52</v>
      </c>
      <c r="K21" s="27">
        <v>1023</v>
      </c>
      <c r="L21" s="27">
        <v>0</v>
      </c>
      <c r="M21" s="27">
        <v>0</v>
      </c>
      <c r="N21" s="27">
        <v>20</v>
      </c>
      <c r="O21" s="28">
        <v>44.02</v>
      </c>
      <c r="P21" s="27">
        <v>337</v>
      </c>
      <c r="Q21" s="27">
        <v>0</v>
      </c>
      <c r="R21" s="27">
        <v>0</v>
      </c>
      <c r="S21" s="27">
        <v>20</v>
      </c>
      <c r="T21" s="28">
        <v>44.02</v>
      </c>
      <c r="U21" s="27">
        <v>214</v>
      </c>
      <c r="V21" s="27">
        <v>0</v>
      </c>
      <c r="W21" s="27">
        <v>0</v>
      </c>
      <c r="X21" s="27">
        <v>20</v>
      </c>
      <c r="Y21" s="28">
        <v>44.02</v>
      </c>
      <c r="Z21" s="27"/>
      <c r="AA21" s="28"/>
      <c r="AB21" s="27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8" customHeight="1">
      <c r="A22" s="27">
        <v>6</v>
      </c>
      <c r="B22" s="27" t="s">
        <v>25</v>
      </c>
      <c r="C22" s="27">
        <v>352</v>
      </c>
      <c r="D22" s="27">
        <v>331</v>
      </c>
      <c r="E22" s="27">
        <v>331</v>
      </c>
      <c r="F22" s="27">
        <v>331</v>
      </c>
      <c r="G22" s="27">
        <v>8</v>
      </c>
      <c r="H22" s="27">
        <v>8</v>
      </c>
      <c r="I22" s="27">
        <v>8</v>
      </c>
      <c r="J22" s="28">
        <v>9.35</v>
      </c>
      <c r="K22" s="27">
        <v>8</v>
      </c>
      <c r="L22" s="27">
        <v>0</v>
      </c>
      <c r="M22" s="27">
        <v>0</v>
      </c>
      <c r="N22" s="27">
        <v>1</v>
      </c>
      <c r="O22" s="28">
        <v>2</v>
      </c>
      <c r="P22" s="27">
        <v>1</v>
      </c>
      <c r="Q22" s="27">
        <v>0</v>
      </c>
      <c r="R22" s="27">
        <v>0</v>
      </c>
      <c r="S22" s="27">
        <v>1</v>
      </c>
      <c r="T22" s="28">
        <v>2</v>
      </c>
      <c r="U22" s="27">
        <v>1</v>
      </c>
      <c r="V22" s="27">
        <v>0</v>
      </c>
      <c r="W22" s="27">
        <v>0</v>
      </c>
      <c r="X22" s="27">
        <v>1</v>
      </c>
      <c r="Y22" s="28">
        <v>2</v>
      </c>
      <c r="Z22" s="27">
        <v>0</v>
      </c>
      <c r="AA22" s="28">
        <v>0</v>
      </c>
      <c r="AB22" s="27">
        <v>1</v>
      </c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8" customHeight="1">
      <c r="A23" s="27">
        <v>7</v>
      </c>
      <c r="B23" s="27" t="s">
        <v>26</v>
      </c>
      <c r="C23" s="27">
        <v>2039</v>
      </c>
      <c r="D23" s="27">
        <v>2039</v>
      </c>
      <c r="E23" s="27">
        <v>12210</v>
      </c>
      <c r="F23" s="27">
        <v>2035</v>
      </c>
      <c r="G23" s="27">
        <v>138</v>
      </c>
      <c r="H23" s="27">
        <v>138</v>
      </c>
      <c r="I23" s="27">
        <v>124</v>
      </c>
      <c r="J23" s="28">
        <v>5784.73</v>
      </c>
      <c r="K23" s="27">
        <v>6848</v>
      </c>
      <c r="L23" s="27">
        <v>12</v>
      </c>
      <c r="M23" s="27">
        <v>0</v>
      </c>
      <c r="N23" s="27">
        <v>62</v>
      </c>
      <c r="O23" s="28">
        <v>5230.44</v>
      </c>
      <c r="P23" s="27">
        <v>5848</v>
      </c>
      <c r="Q23" s="27">
        <v>6</v>
      </c>
      <c r="R23" s="27">
        <v>57</v>
      </c>
      <c r="S23" s="27">
        <v>62</v>
      </c>
      <c r="T23" s="28">
        <v>5230.44</v>
      </c>
      <c r="U23" s="27">
        <v>5848</v>
      </c>
      <c r="V23" s="27">
        <v>0</v>
      </c>
      <c r="W23" s="27">
        <v>0</v>
      </c>
      <c r="X23" s="27">
        <v>62</v>
      </c>
      <c r="Y23" s="28">
        <v>5230.44</v>
      </c>
      <c r="Z23" s="27">
        <v>9</v>
      </c>
      <c r="AA23" s="28">
        <v>180.57</v>
      </c>
      <c r="AB23" s="27">
        <v>62</v>
      </c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8" customHeight="1">
      <c r="A24" s="27">
        <v>8</v>
      </c>
      <c r="B24" s="27" t="s">
        <v>27</v>
      </c>
      <c r="C24" s="27">
        <v>1262</v>
      </c>
      <c r="D24" s="27">
        <v>1224</v>
      </c>
      <c r="E24" s="27">
        <v>1660</v>
      </c>
      <c r="F24" s="27">
        <v>1224</v>
      </c>
      <c r="G24" s="27">
        <v>328</v>
      </c>
      <c r="H24" s="27">
        <v>328</v>
      </c>
      <c r="I24" s="27">
        <v>103</v>
      </c>
      <c r="J24" s="28">
        <v>552.85</v>
      </c>
      <c r="K24" s="27">
        <v>1749</v>
      </c>
      <c r="L24" s="27"/>
      <c r="M24" s="27"/>
      <c r="N24" s="27">
        <v>28</v>
      </c>
      <c r="O24" s="28">
        <v>103.24</v>
      </c>
      <c r="P24" s="27">
        <v>949</v>
      </c>
      <c r="Q24" s="27"/>
      <c r="R24" s="27">
        <v>6</v>
      </c>
      <c r="S24" s="27">
        <v>27</v>
      </c>
      <c r="T24" s="28">
        <v>101.79</v>
      </c>
      <c r="U24" s="27">
        <v>763</v>
      </c>
      <c r="V24" s="27"/>
      <c r="W24" s="27"/>
      <c r="X24" s="27">
        <v>15</v>
      </c>
      <c r="Y24" s="28">
        <v>83.5</v>
      </c>
      <c r="Z24" s="27"/>
      <c r="AA24" s="28"/>
      <c r="AB24" s="27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8" customHeight="1">
      <c r="A25" s="27">
        <v>9</v>
      </c>
      <c r="B25" s="27" t="s">
        <v>28</v>
      </c>
      <c r="C25" s="27">
        <v>825</v>
      </c>
      <c r="D25" s="27">
        <v>825</v>
      </c>
      <c r="E25" s="27">
        <v>837</v>
      </c>
      <c r="F25" s="27">
        <v>825</v>
      </c>
      <c r="G25" s="27">
        <v>15</v>
      </c>
      <c r="H25" s="27">
        <v>15</v>
      </c>
      <c r="I25" s="27">
        <v>15</v>
      </c>
      <c r="J25" s="28">
        <v>164.13</v>
      </c>
      <c r="K25" s="27">
        <v>600</v>
      </c>
      <c r="L25" s="27"/>
      <c r="M25" s="27"/>
      <c r="N25" s="27">
        <v>6</v>
      </c>
      <c r="O25" s="28">
        <v>7.15</v>
      </c>
      <c r="P25" s="27">
        <v>122</v>
      </c>
      <c r="Q25" s="27"/>
      <c r="R25" s="27"/>
      <c r="S25" s="27">
        <v>1</v>
      </c>
      <c r="T25" s="28">
        <v>1.2</v>
      </c>
      <c r="U25" s="27">
        <v>12</v>
      </c>
      <c r="V25" s="27"/>
      <c r="W25" s="27">
        <v>5</v>
      </c>
      <c r="X25" s="27"/>
      <c r="Y25" s="28"/>
      <c r="Z25" s="27"/>
      <c r="AA25" s="28"/>
      <c r="AB25" s="27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8" customHeight="1">
      <c r="A26" s="27">
        <v>10</v>
      </c>
      <c r="B26" s="27" t="s">
        <v>29</v>
      </c>
      <c r="C26" s="27">
        <v>1668</v>
      </c>
      <c r="D26" s="27">
        <v>1668</v>
      </c>
      <c r="E26" s="27">
        <v>330</v>
      </c>
      <c r="F26" s="27">
        <v>1668</v>
      </c>
      <c r="G26" s="27">
        <v>22</v>
      </c>
      <c r="H26" s="27">
        <v>22</v>
      </c>
      <c r="I26" s="27">
        <v>22</v>
      </c>
      <c r="J26" s="28"/>
      <c r="K26" s="27"/>
      <c r="L26" s="27"/>
      <c r="M26" s="27"/>
      <c r="N26" s="27"/>
      <c r="O26" s="28"/>
      <c r="P26" s="27"/>
      <c r="Q26" s="27"/>
      <c r="R26" s="27"/>
      <c r="S26" s="27"/>
      <c r="T26" s="28"/>
      <c r="U26" s="27"/>
      <c r="V26" s="27"/>
      <c r="W26" s="27"/>
      <c r="X26" s="27"/>
      <c r="Y26" s="28"/>
      <c r="Z26" s="27"/>
      <c r="AA26" s="28"/>
      <c r="AB26" s="27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1" customFormat="1" ht="18" customHeight="1">
      <c r="A27" s="53" t="s">
        <v>61</v>
      </c>
      <c r="B27" s="53"/>
      <c r="C27" s="30">
        <f>SUM(C17:C26)</f>
        <v>12512</v>
      </c>
      <c r="D27" s="30">
        <f aca="true" t="shared" si="1" ref="D27:AB27">SUM(D17:D26)</f>
        <v>12396</v>
      </c>
      <c r="E27" s="30">
        <f t="shared" si="1"/>
        <v>20264</v>
      </c>
      <c r="F27" s="30">
        <f t="shared" si="1"/>
        <v>12375</v>
      </c>
      <c r="G27" s="30">
        <f t="shared" si="1"/>
        <v>628</v>
      </c>
      <c r="H27" s="30">
        <f t="shared" si="1"/>
        <v>604</v>
      </c>
      <c r="I27" s="30">
        <f t="shared" si="1"/>
        <v>365</v>
      </c>
      <c r="J27" s="31">
        <f t="shared" si="1"/>
        <v>6656.58</v>
      </c>
      <c r="K27" s="32">
        <f t="shared" si="1"/>
        <v>10228</v>
      </c>
      <c r="L27" s="32">
        <f t="shared" si="1"/>
        <v>12</v>
      </c>
      <c r="M27" s="32">
        <f t="shared" si="1"/>
        <v>0</v>
      </c>
      <c r="N27" s="32">
        <f t="shared" si="1"/>
        <v>168</v>
      </c>
      <c r="O27" s="31">
        <f t="shared" si="1"/>
        <v>5386.849999999999</v>
      </c>
      <c r="P27" s="32">
        <f t="shared" si="1"/>
        <v>7257</v>
      </c>
      <c r="Q27" s="32">
        <f t="shared" si="1"/>
        <v>6</v>
      </c>
      <c r="R27" s="32">
        <f t="shared" si="1"/>
        <v>63</v>
      </c>
      <c r="S27" s="32">
        <f t="shared" si="1"/>
        <v>111</v>
      </c>
      <c r="T27" s="31">
        <f t="shared" si="1"/>
        <v>5379.45</v>
      </c>
      <c r="U27" s="32">
        <f t="shared" si="1"/>
        <v>6838</v>
      </c>
      <c r="V27" s="32">
        <f t="shared" si="1"/>
        <v>0</v>
      </c>
      <c r="W27" s="32">
        <f t="shared" si="1"/>
        <v>5</v>
      </c>
      <c r="X27" s="32">
        <f t="shared" si="1"/>
        <v>98</v>
      </c>
      <c r="Y27" s="31">
        <f t="shared" si="1"/>
        <v>5359.96</v>
      </c>
      <c r="Z27" s="32">
        <f t="shared" si="1"/>
        <v>9</v>
      </c>
      <c r="AA27" s="31">
        <f t="shared" si="1"/>
        <v>180.57</v>
      </c>
      <c r="AB27" s="32">
        <f t="shared" si="1"/>
        <v>63</v>
      </c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8" customHeight="1">
      <c r="A28" s="27">
        <v>1</v>
      </c>
      <c r="B28" s="27" t="s">
        <v>30</v>
      </c>
      <c r="C28" s="27">
        <v>1190</v>
      </c>
      <c r="D28" s="27">
        <v>1128</v>
      </c>
      <c r="E28" s="27">
        <v>1133</v>
      </c>
      <c r="F28" s="27">
        <v>1130</v>
      </c>
      <c r="G28" s="27">
        <v>104</v>
      </c>
      <c r="H28" s="27">
        <v>104</v>
      </c>
      <c r="I28" s="27">
        <v>1</v>
      </c>
      <c r="J28" s="28">
        <v>12.06</v>
      </c>
      <c r="K28" s="27"/>
      <c r="L28" s="27"/>
      <c r="M28" s="27"/>
      <c r="N28" s="27"/>
      <c r="O28" s="28"/>
      <c r="P28" s="27"/>
      <c r="Q28" s="27"/>
      <c r="R28" s="27"/>
      <c r="S28" s="27"/>
      <c r="T28" s="28"/>
      <c r="U28" s="27"/>
      <c r="V28" s="27"/>
      <c r="W28" s="27"/>
      <c r="X28" s="27"/>
      <c r="Y28" s="28"/>
      <c r="Z28" s="27"/>
      <c r="AA28" s="28"/>
      <c r="AB28" s="27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8" customHeight="1">
      <c r="A29" s="27">
        <v>2</v>
      </c>
      <c r="B29" s="27" t="s">
        <v>31</v>
      </c>
      <c r="C29" s="27">
        <v>1528</v>
      </c>
      <c r="D29" s="27">
        <v>1449</v>
      </c>
      <c r="E29" s="27">
        <v>4578</v>
      </c>
      <c r="F29" s="27">
        <v>1449</v>
      </c>
      <c r="G29" s="27">
        <v>71</v>
      </c>
      <c r="H29" s="27">
        <v>5</v>
      </c>
      <c r="I29" s="27">
        <v>5</v>
      </c>
      <c r="J29" s="28">
        <v>7.43</v>
      </c>
      <c r="K29" s="27">
        <v>53</v>
      </c>
      <c r="L29" s="27"/>
      <c r="M29" s="27"/>
      <c r="N29" s="27">
        <v>0</v>
      </c>
      <c r="O29" s="28"/>
      <c r="P29" s="27"/>
      <c r="Q29" s="27"/>
      <c r="R29" s="27">
        <v>5</v>
      </c>
      <c r="S29" s="27"/>
      <c r="T29" s="28"/>
      <c r="U29" s="27"/>
      <c r="V29" s="27"/>
      <c r="W29" s="27"/>
      <c r="X29" s="27"/>
      <c r="Y29" s="28"/>
      <c r="Z29" s="27"/>
      <c r="AA29" s="28"/>
      <c r="AB29" s="27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8" customHeight="1">
      <c r="A30" s="27">
        <v>3</v>
      </c>
      <c r="B30" s="27" t="s">
        <v>32</v>
      </c>
      <c r="C30" s="27">
        <v>2831</v>
      </c>
      <c r="D30" s="27">
        <v>2831</v>
      </c>
      <c r="E30" s="27">
        <v>525</v>
      </c>
      <c r="F30" s="27">
        <v>2831</v>
      </c>
      <c r="G30" s="27">
        <v>22</v>
      </c>
      <c r="H30" s="27">
        <v>22</v>
      </c>
      <c r="I30" s="27">
        <v>22</v>
      </c>
      <c r="J30" s="28">
        <v>242.56</v>
      </c>
      <c r="K30" s="27"/>
      <c r="L30" s="27"/>
      <c r="M30" s="27"/>
      <c r="N30" s="27">
        <v>22</v>
      </c>
      <c r="O30" s="28">
        <v>242.56</v>
      </c>
      <c r="P30" s="27"/>
      <c r="Q30" s="27"/>
      <c r="R30" s="27"/>
      <c r="S30" s="27">
        <v>16</v>
      </c>
      <c r="T30" s="28">
        <v>107.13</v>
      </c>
      <c r="U30" s="27"/>
      <c r="V30" s="27"/>
      <c r="W30" s="27">
        <v>6</v>
      </c>
      <c r="X30" s="27">
        <v>16</v>
      </c>
      <c r="Y30" s="28">
        <v>107.13</v>
      </c>
      <c r="Z30" s="27"/>
      <c r="AA30" s="28"/>
      <c r="AB30" s="27">
        <v>11</v>
      </c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8" customHeight="1">
      <c r="A31" s="27">
        <v>4</v>
      </c>
      <c r="B31" s="27" t="s">
        <v>33</v>
      </c>
      <c r="C31" s="27">
        <v>2068</v>
      </c>
      <c r="D31" s="27">
        <v>2068</v>
      </c>
      <c r="E31" s="27">
        <v>544</v>
      </c>
      <c r="F31" s="27">
        <v>2068</v>
      </c>
      <c r="G31" s="27">
        <v>109</v>
      </c>
      <c r="H31" s="27">
        <v>109</v>
      </c>
      <c r="I31" s="27">
        <v>109</v>
      </c>
      <c r="J31" s="28">
        <v>15150.17</v>
      </c>
      <c r="K31" s="27">
        <v>4853</v>
      </c>
      <c r="L31" s="27"/>
      <c r="M31" s="27"/>
      <c r="N31" s="27">
        <v>109</v>
      </c>
      <c r="O31" s="28">
        <v>15150.17</v>
      </c>
      <c r="P31" s="27">
        <v>4853</v>
      </c>
      <c r="Q31" s="27"/>
      <c r="R31" s="27"/>
      <c r="S31" s="27">
        <v>92</v>
      </c>
      <c r="T31" s="28">
        <v>10303.19</v>
      </c>
      <c r="U31" s="27">
        <v>4395</v>
      </c>
      <c r="V31" s="27"/>
      <c r="W31" s="27">
        <v>10</v>
      </c>
      <c r="X31" s="27">
        <v>70</v>
      </c>
      <c r="Y31" s="28">
        <v>6788.98</v>
      </c>
      <c r="Z31" s="27">
        <v>5</v>
      </c>
      <c r="AA31" s="28">
        <v>192.88</v>
      </c>
      <c r="AB31" s="27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8" customHeight="1">
      <c r="A32" s="27">
        <v>5</v>
      </c>
      <c r="B32" s="27" t="s">
        <v>34</v>
      </c>
      <c r="C32" s="27">
        <v>2415</v>
      </c>
      <c r="D32" s="27">
        <v>2415</v>
      </c>
      <c r="E32" s="27">
        <v>2018</v>
      </c>
      <c r="F32" s="27">
        <v>2415</v>
      </c>
      <c r="G32" s="27">
        <v>165</v>
      </c>
      <c r="H32" s="27">
        <v>165</v>
      </c>
      <c r="I32" s="27">
        <v>3</v>
      </c>
      <c r="J32" s="28">
        <v>3</v>
      </c>
      <c r="K32" s="27">
        <v>50</v>
      </c>
      <c r="L32" s="27">
        <v>0</v>
      </c>
      <c r="M32" s="27">
        <v>0</v>
      </c>
      <c r="N32" s="27">
        <v>2</v>
      </c>
      <c r="O32" s="28">
        <v>0.67</v>
      </c>
      <c r="P32" s="27">
        <v>35</v>
      </c>
      <c r="Q32" s="27"/>
      <c r="R32" s="27"/>
      <c r="S32" s="27">
        <v>2</v>
      </c>
      <c r="T32" s="28">
        <v>0.67</v>
      </c>
      <c r="U32" s="27">
        <v>35</v>
      </c>
      <c r="V32" s="27"/>
      <c r="W32" s="27"/>
      <c r="X32" s="27"/>
      <c r="Y32" s="28"/>
      <c r="Z32" s="27"/>
      <c r="AA32" s="28"/>
      <c r="AB32" s="27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8" customHeight="1">
      <c r="A33" s="27">
        <v>6</v>
      </c>
      <c r="B33" s="27" t="s">
        <v>35</v>
      </c>
      <c r="C33" s="27">
        <v>1890</v>
      </c>
      <c r="D33" s="27">
        <v>1890</v>
      </c>
      <c r="E33" s="27">
        <v>3965</v>
      </c>
      <c r="F33" s="27">
        <v>1890</v>
      </c>
      <c r="G33" s="27">
        <v>295</v>
      </c>
      <c r="H33" s="27">
        <v>15</v>
      </c>
      <c r="I33" s="27">
        <v>15</v>
      </c>
      <c r="J33" s="28">
        <v>375</v>
      </c>
      <c r="K33" s="27">
        <v>1600</v>
      </c>
      <c r="L33" s="27"/>
      <c r="M33" s="27"/>
      <c r="N33" s="27">
        <v>15</v>
      </c>
      <c r="O33" s="28">
        <v>375</v>
      </c>
      <c r="P33" s="27">
        <v>1600</v>
      </c>
      <c r="Q33" s="27"/>
      <c r="R33" s="27"/>
      <c r="S33" s="27">
        <v>15</v>
      </c>
      <c r="T33" s="34">
        <v>375</v>
      </c>
      <c r="U33" s="27">
        <v>1600</v>
      </c>
      <c r="V33" s="27"/>
      <c r="W33" s="27"/>
      <c r="X33" s="27">
        <v>2</v>
      </c>
      <c r="Y33" s="28">
        <v>6.8</v>
      </c>
      <c r="Z33" s="27"/>
      <c r="AA33" s="28"/>
      <c r="AB33" s="27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8" customHeight="1">
      <c r="A34" s="27">
        <v>7</v>
      </c>
      <c r="B34" s="27" t="s">
        <v>36</v>
      </c>
      <c r="C34" s="27">
        <v>933</v>
      </c>
      <c r="D34" s="27">
        <v>933</v>
      </c>
      <c r="E34" s="27">
        <v>1141</v>
      </c>
      <c r="F34" s="27">
        <v>933</v>
      </c>
      <c r="G34" s="27">
        <v>25</v>
      </c>
      <c r="H34" s="27">
        <v>25</v>
      </c>
      <c r="I34" s="27">
        <v>25</v>
      </c>
      <c r="J34" s="28">
        <v>408.61</v>
      </c>
      <c r="K34" s="27">
        <v>2692</v>
      </c>
      <c r="L34" s="27"/>
      <c r="M34" s="27"/>
      <c r="N34" s="27">
        <v>25</v>
      </c>
      <c r="O34" s="28">
        <v>408.61</v>
      </c>
      <c r="P34" s="27">
        <v>2692</v>
      </c>
      <c r="Q34" s="27"/>
      <c r="R34" s="27"/>
      <c r="S34" s="27">
        <v>18</v>
      </c>
      <c r="T34" s="28">
        <v>181.15</v>
      </c>
      <c r="U34" s="27">
        <v>2467</v>
      </c>
      <c r="V34" s="27"/>
      <c r="W34" s="27"/>
      <c r="X34" s="27">
        <v>7</v>
      </c>
      <c r="Y34" s="28">
        <v>55.77</v>
      </c>
      <c r="Z34" s="27"/>
      <c r="AA34" s="28"/>
      <c r="AB34" s="27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8" customHeight="1">
      <c r="A35" s="27">
        <v>8</v>
      </c>
      <c r="B35" s="27" t="s">
        <v>37</v>
      </c>
      <c r="C35" s="27">
        <v>658</v>
      </c>
      <c r="D35" s="27">
        <v>585</v>
      </c>
      <c r="E35" s="27">
        <v>73</v>
      </c>
      <c r="F35" s="27">
        <v>658</v>
      </c>
      <c r="G35" s="27">
        <v>6</v>
      </c>
      <c r="H35" s="27">
        <v>6</v>
      </c>
      <c r="I35" s="27">
        <v>6</v>
      </c>
      <c r="J35" s="28">
        <v>25.68</v>
      </c>
      <c r="K35" s="27">
        <v>257</v>
      </c>
      <c r="L35" s="27"/>
      <c r="M35" s="27"/>
      <c r="N35" s="27"/>
      <c r="O35" s="28"/>
      <c r="P35" s="27"/>
      <c r="Q35" s="27"/>
      <c r="R35" s="27">
        <v>6</v>
      </c>
      <c r="S35" s="27"/>
      <c r="T35" s="28"/>
      <c r="U35" s="27"/>
      <c r="V35" s="27"/>
      <c r="W35" s="27"/>
      <c r="X35" s="27"/>
      <c r="Y35" s="28"/>
      <c r="Z35" s="27"/>
      <c r="AA35" s="28"/>
      <c r="AB35" s="27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8" customHeight="1">
      <c r="A36" s="27">
        <v>9</v>
      </c>
      <c r="B36" s="27" t="s">
        <v>38</v>
      </c>
      <c r="C36" s="27">
        <v>867</v>
      </c>
      <c r="D36" s="27">
        <v>867</v>
      </c>
      <c r="E36" s="27">
        <v>984</v>
      </c>
      <c r="F36" s="27">
        <v>867</v>
      </c>
      <c r="G36" s="27">
        <v>84</v>
      </c>
      <c r="H36" s="27">
        <v>84</v>
      </c>
      <c r="I36" s="27">
        <v>73</v>
      </c>
      <c r="J36" s="28">
        <v>1302.7</v>
      </c>
      <c r="K36" s="27">
        <v>1093</v>
      </c>
      <c r="L36" s="27">
        <v>0</v>
      </c>
      <c r="M36" s="27">
        <v>0</v>
      </c>
      <c r="N36" s="27">
        <v>73</v>
      </c>
      <c r="O36" s="28">
        <v>1302.7</v>
      </c>
      <c r="P36" s="27">
        <v>1093</v>
      </c>
      <c r="Q36" s="27"/>
      <c r="R36" s="27"/>
      <c r="S36" s="27">
        <v>16</v>
      </c>
      <c r="T36" s="28">
        <v>363.25</v>
      </c>
      <c r="U36" s="27">
        <v>793</v>
      </c>
      <c r="V36" s="27"/>
      <c r="W36" s="27"/>
      <c r="X36" s="27">
        <v>16</v>
      </c>
      <c r="Y36" s="28">
        <v>363.25</v>
      </c>
      <c r="Z36" s="27"/>
      <c r="AA36" s="28"/>
      <c r="AB36" s="27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8" customHeight="1">
      <c r="A37" s="27">
        <v>10</v>
      </c>
      <c r="B37" s="27" t="s">
        <v>39</v>
      </c>
      <c r="C37" s="27">
        <v>2469</v>
      </c>
      <c r="D37" s="27">
        <v>2469</v>
      </c>
      <c r="E37" s="27">
        <v>1820</v>
      </c>
      <c r="F37" s="27">
        <v>2469</v>
      </c>
      <c r="G37" s="27">
        <v>27</v>
      </c>
      <c r="H37" s="27">
        <v>27</v>
      </c>
      <c r="I37" s="27"/>
      <c r="J37" s="28">
        <v>9222</v>
      </c>
      <c r="K37" s="27">
        <v>27</v>
      </c>
      <c r="L37" s="27"/>
      <c r="M37" s="27"/>
      <c r="N37" s="27"/>
      <c r="O37" s="28"/>
      <c r="P37" s="27"/>
      <c r="Q37" s="27"/>
      <c r="R37" s="27"/>
      <c r="S37" s="27"/>
      <c r="T37" s="28"/>
      <c r="U37" s="27"/>
      <c r="V37" s="27"/>
      <c r="W37" s="27"/>
      <c r="X37" s="27"/>
      <c r="Y37" s="28"/>
      <c r="Z37" s="27"/>
      <c r="AA37" s="28"/>
      <c r="AB37" s="27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1" customFormat="1" ht="18" customHeight="1">
      <c r="A38" s="53" t="s">
        <v>62</v>
      </c>
      <c r="B38" s="53"/>
      <c r="C38" s="30">
        <f>SUM(C28:C37)</f>
        <v>16849</v>
      </c>
      <c r="D38" s="30">
        <f aca="true" t="shared" si="2" ref="D38:AB38">SUM(D28:D37)</f>
        <v>16635</v>
      </c>
      <c r="E38" s="30">
        <f t="shared" si="2"/>
        <v>16781</v>
      </c>
      <c r="F38" s="30">
        <f t="shared" si="2"/>
        <v>16710</v>
      </c>
      <c r="G38" s="30">
        <f t="shared" si="2"/>
        <v>908</v>
      </c>
      <c r="H38" s="30">
        <f t="shared" si="2"/>
        <v>562</v>
      </c>
      <c r="I38" s="30">
        <f t="shared" si="2"/>
        <v>259</v>
      </c>
      <c r="J38" s="31">
        <f t="shared" si="2"/>
        <v>26749.21</v>
      </c>
      <c r="K38" s="32">
        <f t="shared" si="2"/>
        <v>10625</v>
      </c>
      <c r="L38" s="32">
        <f t="shared" si="2"/>
        <v>0</v>
      </c>
      <c r="M38" s="32">
        <f t="shared" si="2"/>
        <v>0</v>
      </c>
      <c r="N38" s="32">
        <f t="shared" si="2"/>
        <v>246</v>
      </c>
      <c r="O38" s="31">
        <f t="shared" si="2"/>
        <v>17479.71</v>
      </c>
      <c r="P38" s="32">
        <f t="shared" si="2"/>
        <v>10273</v>
      </c>
      <c r="Q38" s="32">
        <f t="shared" si="2"/>
        <v>0</v>
      </c>
      <c r="R38" s="32">
        <f t="shared" si="2"/>
        <v>11</v>
      </c>
      <c r="S38" s="32">
        <f t="shared" si="2"/>
        <v>159</v>
      </c>
      <c r="T38" s="31">
        <f t="shared" si="2"/>
        <v>11330.39</v>
      </c>
      <c r="U38" s="32">
        <f t="shared" si="2"/>
        <v>9290</v>
      </c>
      <c r="V38" s="32">
        <f t="shared" si="2"/>
        <v>0</v>
      </c>
      <c r="W38" s="32">
        <f t="shared" si="2"/>
        <v>16</v>
      </c>
      <c r="X38" s="32">
        <f t="shared" si="2"/>
        <v>111</v>
      </c>
      <c r="Y38" s="31">
        <f t="shared" si="2"/>
        <v>7321.93</v>
      </c>
      <c r="Z38" s="32">
        <f t="shared" si="2"/>
        <v>5</v>
      </c>
      <c r="AA38" s="31">
        <f t="shared" si="2"/>
        <v>192.88</v>
      </c>
      <c r="AB38" s="32">
        <f t="shared" si="2"/>
        <v>11</v>
      </c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" customFormat="1" ht="18" customHeight="1">
      <c r="A39" s="50" t="s">
        <v>40</v>
      </c>
      <c r="B39" s="50"/>
      <c r="C39" s="35">
        <f aca="true" t="shared" si="3" ref="C39:AB39">C16+C27+C38</f>
        <v>47810</v>
      </c>
      <c r="D39" s="35">
        <f t="shared" si="3"/>
        <v>47293</v>
      </c>
      <c r="E39" s="35">
        <f t="shared" si="3"/>
        <v>46245</v>
      </c>
      <c r="F39" s="35">
        <f t="shared" si="3"/>
        <v>47312</v>
      </c>
      <c r="G39" s="35">
        <f t="shared" si="3"/>
        <v>2252</v>
      </c>
      <c r="H39" s="35">
        <f t="shared" si="3"/>
        <v>1739</v>
      </c>
      <c r="I39" s="35">
        <f t="shared" si="3"/>
        <v>809</v>
      </c>
      <c r="J39" s="36">
        <f t="shared" si="3"/>
        <v>54266.38</v>
      </c>
      <c r="K39" s="35">
        <f t="shared" si="3"/>
        <v>24757</v>
      </c>
      <c r="L39" s="35">
        <f t="shared" si="3"/>
        <v>400</v>
      </c>
      <c r="M39" s="35">
        <f t="shared" si="3"/>
        <v>0</v>
      </c>
      <c r="N39" s="35">
        <f t="shared" si="3"/>
        <v>477</v>
      </c>
      <c r="O39" s="36">
        <f t="shared" si="3"/>
        <v>43565.149999999994</v>
      </c>
      <c r="P39" s="35">
        <f t="shared" si="3"/>
        <v>21216</v>
      </c>
      <c r="Q39" s="35">
        <f t="shared" si="3"/>
        <v>7</v>
      </c>
      <c r="R39" s="35">
        <f t="shared" si="3"/>
        <v>193</v>
      </c>
      <c r="S39" s="35">
        <f t="shared" si="3"/>
        <v>309</v>
      </c>
      <c r="T39" s="36">
        <f t="shared" si="3"/>
        <v>37332.43</v>
      </c>
      <c r="U39" s="35">
        <f t="shared" si="3"/>
        <v>19574</v>
      </c>
      <c r="V39" s="35">
        <f t="shared" si="3"/>
        <v>0</v>
      </c>
      <c r="W39" s="35">
        <f t="shared" si="3"/>
        <v>21</v>
      </c>
      <c r="X39" s="35">
        <f t="shared" si="3"/>
        <v>236</v>
      </c>
      <c r="Y39" s="36">
        <f t="shared" si="3"/>
        <v>30029.37</v>
      </c>
      <c r="Z39" s="35">
        <f t="shared" si="3"/>
        <v>14</v>
      </c>
      <c r="AA39" s="37">
        <f t="shared" si="3"/>
        <v>373.45</v>
      </c>
      <c r="AB39" s="35">
        <f t="shared" si="3"/>
        <v>74</v>
      </c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8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8" customHeight="1">
      <c r="A41" s="51" t="s">
        <v>107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8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11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1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</sheetData>
  <sheetProtection/>
  <mergeCells count="34">
    <mergeCell ref="A41:AB41"/>
    <mergeCell ref="A1:AB1"/>
    <mergeCell ref="A16:B16"/>
    <mergeCell ref="A27:B27"/>
    <mergeCell ref="T3:U3"/>
    <mergeCell ref="V3:V4"/>
    <mergeCell ref="N2:R2"/>
    <mergeCell ref="S2:W2"/>
    <mergeCell ref="G2:G4"/>
    <mergeCell ref="A38:B38"/>
    <mergeCell ref="A39:B39"/>
    <mergeCell ref="AB2:AB4"/>
    <mergeCell ref="I3:I4"/>
    <mergeCell ref="J3:K3"/>
    <mergeCell ref="N3:N4"/>
    <mergeCell ref="O3:P3"/>
    <mergeCell ref="Q3:Q4"/>
    <mergeCell ref="R3:R4"/>
    <mergeCell ref="A2:A4"/>
    <mergeCell ref="B2:B4"/>
    <mergeCell ref="C2:C4"/>
    <mergeCell ref="D2:D4"/>
    <mergeCell ref="E2:E4"/>
    <mergeCell ref="F2:F4"/>
    <mergeCell ref="H2:H4"/>
    <mergeCell ref="I2:M2"/>
    <mergeCell ref="L3:L4"/>
    <mergeCell ref="M3:M4"/>
    <mergeCell ref="X2:X4"/>
    <mergeCell ref="Y2:Y4"/>
    <mergeCell ref="Z2:Z4"/>
    <mergeCell ref="AA2:AA4"/>
    <mergeCell ref="W3:W4"/>
    <mergeCell ref="S3:S4"/>
  </mergeCells>
  <printOptions/>
  <pageMargins left="0" right="0" top="0.25" bottom="0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N5" sqref="N5"/>
    </sheetView>
  </sheetViews>
  <sheetFormatPr defaultColWidth="9.140625" defaultRowHeight="15"/>
  <cols>
    <col min="1" max="1" width="5.8515625" style="8" bestFit="1" customWidth="1"/>
    <col min="2" max="2" width="12.421875" style="8" customWidth="1"/>
    <col min="3" max="3" width="23.421875" style="7" customWidth="1"/>
    <col min="4" max="4" width="18.57421875" style="7" customWidth="1"/>
    <col min="5" max="5" width="9.57421875" style="7" customWidth="1"/>
    <col min="6" max="6" width="10.00390625" style="7" customWidth="1"/>
    <col min="7" max="7" width="10.8515625" style="7" customWidth="1"/>
    <col min="8" max="8" width="10.7109375" style="7" customWidth="1"/>
    <col min="9" max="9" width="12.140625" style="7" customWidth="1"/>
    <col min="10" max="10" width="11.140625" style="7" customWidth="1"/>
    <col min="11" max="11" width="10.28125" style="7" customWidth="1"/>
    <col min="12" max="16384" width="9.140625" style="7" customWidth="1"/>
  </cols>
  <sheetData>
    <row r="1" spans="1:10" ht="24.75" customHeight="1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s="10" customFormat="1" ht="48.75" customHeight="1">
      <c r="A2" s="55" t="s">
        <v>0</v>
      </c>
      <c r="B2" s="55" t="s">
        <v>96</v>
      </c>
      <c r="C2" s="55" t="s">
        <v>63</v>
      </c>
      <c r="D2" s="55" t="s">
        <v>64</v>
      </c>
      <c r="E2" s="55" t="s">
        <v>65</v>
      </c>
      <c r="F2" s="55" t="s">
        <v>102</v>
      </c>
      <c r="G2" s="55" t="s">
        <v>103</v>
      </c>
      <c r="H2" s="55" t="s">
        <v>104</v>
      </c>
      <c r="I2" s="55" t="s">
        <v>105</v>
      </c>
      <c r="J2" s="55" t="s">
        <v>51</v>
      </c>
      <c r="K2" s="70" t="s">
        <v>114</v>
      </c>
      <c r="L2" s="70" t="s">
        <v>44</v>
      </c>
    </row>
    <row r="3" spans="1:12" s="10" customFormat="1" ht="22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70"/>
      <c r="L3" s="70"/>
    </row>
    <row r="4" spans="1:12" s="10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26">
        <v>11</v>
      </c>
      <c r="L4" s="26">
        <v>12</v>
      </c>
    </row>
    <row r="5" spans="1:12" s="12" customFormat="1" ht="18" customHeight="1">
      <c r="A5" s="58">
        <v>1</v>
      </c>
      <c r="B5" s="58" t="s">
        <v>16</v>
      </c>
      <c r="C5" s="11" t="s">
        <v>97</v>
      </c>
      <c r="D5" s="11" t="s">
        <v>66</v>
      </c>
      <c r="E5" s="11">
        <v>659</v>
      </c>
      <c r="F5" s="11">
        <v>182</v>
      </c>
      <c r="G5" s="11">
        <v>182</v>
      </c>
      <c r="H5" s="11">
        <v>182</v>
      </c>
      <c r="I5" s="11">
        <v>182</v>
      </c>
      <c r="J5" s="11">
        <v>182</v>
      </c>
      <c r="K5" s="11">
        <v>182</v>
      </c>
      <c r="L5" s="58">
        <v>703.98</v>
      </c>
    </row>
    <row r="6" spans="1:12" s="12" customFormat="1" ht="18" customHeight="1">
      <c r="A6" s="64"/>
      <c r="B6" s="64"/>
      <c r="C6" s="11" t="s">
        <v>98</v>
      </c>
      <c r="D6" s="11" t="s">
        <v>67</v>
      </c>
      <c r="E6" s="11">
        <v>874</v>
      </c>
      <c r="F6" s="11">
        <v>617</v>
      </c>
      <c r="G6" s="11">
        <v>617</v>
      </c>
      <c r="H6" s="11">
        <v>617</v>
      </c>
      <c r="I6" s="11">
        <v>617</v>
      </c>
      <c r="J6" s="11">
        <v>617</v>
      </c>
      <c r="K6" s="11">
        <v>617</v>
      </c>
      <c r="L6" s="64"/>
    </row>
    <row r="7" spans="1:12" s="12" customFormat="1" ht="18" customHeight="1">
      <c r="A7" s="59"/>
      <c r="B7" s="59"/>
      <c r="C7" s="11" t="s">
        <v>112</v>
      </c>
      <c r="D7" s="11"/>
      <c r="E7" s="11"/>
      <c r="F7" s="11"/>
      <c r="G7" s="11"/>
      <c r="H7" s="11"/>
      <c r="I7" s="11"/>
      <c r="J7" s="11"/>
      <c r="K7" s="11">
        <v>107</v>
      </c>
      <c r="L7" s="59"/>
    </row>
    <row r="8" spans="1:12" s="12" customFormat="1" ht="18" customHeight="1">
      <c r="A8" s="67" t="s">
        <v>115</v>
      </c>
      <c r="B8" s="68"/>
      <c r="C8" s="68"/>
      <c r="D8" s="69"/>
      <c r="E8" s="40">
        <f>SUM(E5:E7)</f>
        <v>1533</v>
      </c>
      <c r="F8" s="40">
        <f aca="true" t="shared" si="0" ref="F8:L8">SUM(F5:F7)</f>
        <v>799</v>
      </c>
      <c r="G8" s="40">
        <f t="shared" si="0"/>
        <v>799</v>
      </c>
      <c r="H8" s="40">
        <f t="shared" si="0"/>
        <v>799</v>
      </c>
      <c r="I8" s="40">
        <f t="shared" si="0"/>
        <v>799</v>
      </c>
      <c r="J8" s="40">
        <f t="shared" si="0"/>
        <v>799</v>
      </c>
      <c r="K8" s="40">
        <f t="shared" si="0"/>
        <v>906</v>
      </c>
      <c r="L8" s="40">
        <f t="shared" si="0"/>
        <v>703.98</v>
      </c>
    </row>
    <row r="9" spans="1:12" s="12" customFormat="1" ht="18" customHeight="1">
      <c r="A9" s="13">
        <v>2</v>
      </c>
      <c r="B9" s="16" t="s">
        <v>20</v>
      </c>
      <c r="C9" s="11" t="s">
        <v>68</v>
      </c>
      <c r="D9" s="11" t="s">
        <v>69</v>
      </c>
      <c r="E9" s="11">
        <v>1242</v>
      </c>
      <c r="F9" s="11">
        <v>1242</v>
      </c>
      <c r="G9" s="11">
        <v>876</v>
      </c>
      <c r="H9" s="11">
        <v>876</v>
      </c>
      <c r="I9" s="11">
        <v>876</v>
      </c>
      <c r="J9" s="11">
        <v>745</v>
      </c>
      <c r="K9" s="11">
        <v>745</v>
      </c>
      <c r="L9" s="11">
        <v>325.55</v>
      </c>
    </row>
    <row r="10" spans="1:12" s="12" customFormat="1" ht="18" customHeight="1">
      <c r="A10" s="13">
        <v>3</v>
      </c>
      <c r="B10" s="16" t="s">
        <v>26</v>
      </c>
      <c r="C10" s="11" t="s">
        <v>70</v>
      </c>
      <c r="D10" s="11" t="s">
        <v>71</v>
      </c>
      <c r="E10" s="11">
        <v>1728</v>
      </c>
      <c r="F10" s="11">
        <v>1728</v>
      </c>
      <c r="G10" s="11">
        <v>1604</v>
      </c>
      <c r="H10" s="11">
        <v>1604</v>
      </c>
      <c r="I10" s="11">
        <v>1604</v>
      </c>
      <c r="J10" s="11">
        <v>1604</v>
      </c>
      <c r="K10" s="11">
        <v>2142</v>
      </c>
      <c r="L10" s="11">
        <v>2673.46</v>
      </c>
    </row>
    <row r="11" spans="1:12" s="12" customFormat="1" ht="18" customHeight="1">
      <c r="A11" s="13">
        <v>4</v>
      </c>
      <c r="B11" s="16" t="s">
        <v>29</v>
      </c>
      <c r="C11" s="11" t="s">
        <v>72</v>
      </c>
      <c r="D11" s="11" t="s">
        <v>73</v>
      </c>
      <c r="E11" s="11">
        <v>999</v>
      </c>
      <c r="F11" s="11">
        <v>658</v>
      </c>
      <c r="G11" s="11">
        <v>596</v>
      </c>
      <c r="H11" s="11">
        <v>565</v>
      </c>
      <c r="I11" s="11">
        <v>416</v>
      </c>
      <c r="J11" s="11">
        <v>394</v>
      </c>
      <c r="K11" s="11">
        <v>394</v>
      </c>
      <c r="L11" s="11">
        <v>364.85</v>
      </c>
    </row>
    <row r="12" spans="1:12" s="12" customFormat="1" ht="18" customHeight="1">
      <c r="A12" s="58">
        <v>5</v>
      </c>
      <c r="B12" s="60" t="s">
        <v>31</v>
      </c>
      <c r="C12" s="11" t="s">
        <v>99</v>
      </c>
      <c r="D12" s="11" t="s">
        <v>74</v>
      </c>
      <c r="E12" s="11">
        <v>1128</v>
      </c>
      <c r="F12" s="11">
        <v>1003</v>
      </c>
      <c r="G12" s="11">
        <v>868</v>
      </c>
      <c r="H12" s="11">
        <v>868</v>
      </c>
      <c r="I12" s="11">
        <v>868</v>
      </c>
      <c r="J12" s="11">
        <v>868</v>
      </c>
      <c r="K12" s="11">
        <v>868</v>
      </c>
      <c r="L12" s="11">
        <v>1547.54</v>
      </c>
    </row>
    <row r="13" spans="1:12" s="12" customFormat="1" ht="18" customHeight="1">
      <c r="A13" s="59"/>
      <c r="B13" s="61"/>
      <c r="C13" s="11" t="s">
        <v>100</v>
      </c>
      <c r="D13" s="11" t="s">
        <v>75</v>
      </c>
      <c r="E13" s="11">
        <v>1365</v>
      </c>
      <c r="F13" s="11">
        <v>712</v>
      </c>
      <c r="G13" s="11">
        <v>408</v>
      </c>
      <c r="H13" s="11">
        <v>408</v>
      </c>
      <c r="I13" s="11">
        <v>408</v>
      </c>
      <c r="J13" s="11">
        <v>408</v>
      </c>
      <c r="K13" s="11">
        <v>408</v>
      </c>
      <c r="L13" s="11">
        <v>659.18</v>
      </c>
    </row>
    <row r="14" spans="1:12" s="12" customFormat="1" ht="18" customHeight="1">
      <c r="A14" s="67" t="s">
        <v>116</v>
      </c>
      <c r="B14" s="68"/>
      <c r="C14" s="68"/>
      <c r="D14" s="69"/>
      <c r="E14" s="40">
        <f>SUM(E12:E13)</f>
        <v>2493</v>
      </c>
      <c r="F14" s="40">
        <f aca="true" t="shared" si="1" ref="F14:L14">SUM(F12:F13)</f>
        <v>1715</v>
      </c>
      <c r="G14" s="40">
        <f t="shared" si="1"/>
        <v>1276</v>
      </c>
      <c r="H14" s="40">
        <f t="shared" si="1"/>
        <v>1276</v>
      </c>
      <c r="I14" s="40">
        <f t="shared" si="1"/>
        <v>1276</v>
      </c>
      <c r="J14" s="40">
        <f t="shared" si="1"/>
        <v>1276</v>
      </c>
      <c r="K14" s="40">
        <f t="shared" si="1"/>
        <v>1276</v>
      </c>
      <c r="L14" s="40">
        <f t="shared" si="1"/>
        <v>2206.72</v>
      </c>
    </row>
    <row r="15" spans="1:12" s="12" customFormat="1" ht="18" customHeight="1">
      <c r="A15" s="13">
        <v>6</v>
      </c>
      <c r="B15" s="16" t="s">
        <v>32</v>
      </c>
      <c r="C15" s="11" t="s">
        <v>76</v>
      </c>
      <c r="D15" s="11" t="s">
        <v>77</v>
      </c>
      <c r="E15" s="11">
        <v>981</v>
      </c>
      <c r="F15" s="11">
        <v>980</v>
      </c>
      <c r="G15" s="11">
        <v>459</v>
      </c>
      <c r="H15" s="11">
        <v>459</v>
      </c>
      <c r="I15" s="11">
        <v>459</v>
      </c>
      <c r="J15" s="11">
        <v>459</v>
      </c>
      <c r="K15" s="11">
        <v>459</v>
      </c>
      <c r="L15" s="11">
        <v>1163.2</v>
      </c>
    </row>
    <row r="16" spans="1:12" s="12" customFormat="1" ht="30" customHeight="1">
      <c r="A16" s="62">
        <v>7</v>
      </c>
      <c r="B16" s="71" t="s">
        <v>39</v>
      </c>
      <c r="C16" s="11" t="s">
        <v>78</v>
      </c>
      <c r="D16" s="11" t="s">
        <v>79</v>
      </c>
      <c r="E16" s="11">
        <v>1444</v>
      </c>
      <c r="F16" s="11">
        <v>1465</v>
      </c>
      <c r="G16" s="11">
        <v>1465</v>
      </c>
      <c r="H16" s="11">
        <v>659</v>
      </c>
      <c r="I16" s="11">
        <v>440</v>
      </c>
      <c r="J16" s="11">
        <v>440</v>
      </c>
      <c r="K16" s="11">
        <v>440</v>
      </c>
      <c r="L16" s="15">
        <v>720</v>
      </c>
    </row>
    <row r="17" spans="1:12" s="12" customFormat="1" ht="18" customHeight="1">
      <c r="A17" s="62"/>
      <c r="B17" s="71"/>
      <c r="C17" s="11" t="s">
        <v>80</v>
      </c>
      <c r="D17" s="11" t="s">
        <v>81</v>
      </c>
      <c r="E17" s="11">
        <v>615</v>
      </c>
      <c r="F17" s="11">
        <v>661</v>
      </c>
      <c r="G17" s="11">
        <v>661</v>
      </c>
      <c r="H17" s="11">
        <v>390</v>
      </c>
      <c r="I17" s="11">
        <v>341</v>
      </c>
      <c r="J17" s="11">
        <v>341</v>
      </c>
      <c r="K17" s="11">
        <v>341</v>
      </c>
      <c r="L17" s="15">
        <v>556</v>
      </c>
    </row>
    <row r="18" spans="1:12" s="12" customFormat="1" ht="18" customHeight="1">
      <c r="A18" s="62"/>
      <c r="B18" s="71"/>
      <c r="C18" s="11" t="s">
        <v>82</v>
      </c>
      <c r="D18" s="11" t="s">
        <v>83</v>
      </c>
      <c r="E18" s="11">
        <v>947</v>
      </c>
      <c r="F18" s="11">
        <v>1005</v>
      </c>
      <c r="G18" s="11">
        <v>1005</v>
      </c>
      <c r="H18" s="11">
        <v>454</v>
      </c>
      <c r="I18" s="11">
        <v>454</v>
      </c>
      <c r="J18" s="11">
        <v>454</v>
      </c>
      <c r="K18" s="11">
        <v>454</v>
      </c>
      <c r="L18" s="15">
        <v>740</v>
      </c>
    </row>
    <row r="19" spans="1:12" s="12" customFormat="1" ht="18" customHeight="1">
      <c r="A19" s="67" t="s">
        <v>117</v>
      </c>
      <c r="B19" s="68"/>
      <c r="C19" s="68"/>
      <c r="D19" s="69"/>
      <c r="E19" s="40">
        <f>SUM(E16:E18)</f>
        <v>3006</v>
      </c>
      <c r="F19" s="40">
        <f aca="true" t="shared" si="2" ref="F19:L19">SUM(F16:F18)</f>
        <v>3131</v>
      </c>
      <c r="G19" s="40">
        <f t="shared" si="2"/>
        <v>3131</v>
      </c>
      <c r="H19" s="40">
        <f t="shared" si="2"/>
        <v>1503</v>
      </c>
      <c r="I19" s="40">
        <f t="shared" si="2"/>
        <v>1235</v>
      </c>
      <c r="J19" s="40">
        <f t="shared" si="2"/>
        <v>1235</v>
      </c>
      <c r="K19" s="40">
        <f t="shared" si="2"/>
        <v>1235</v>
      </c>
      <c r="L19" s="41">
        <f t="shared" si="2"/>
        <v>2016</v>
      </c>
    </row>
    <row r="20" spans="1:12" s="12" customFormat="1" ht="18" customHeight="1">
      <c r="A20" s="62">
        <v>8</v>
      </c>
      <c r="B20" s="71" t="s">
        <v>101</v>
      </c>
      <c r="C20" s="11" t="s">
        <v>84</v>
      </c>
      <c r="D20" s="11" t="s">
        <v>85</v>
      </c>
      <c r="E20" s="11">
        <v>1585</v>
      </c>
      <c r="F20" s="11">
        <v>1468</v>
      </c>
      <c r="G20" s="11">
        <v>1468</v>
      </c>
      <c r="H20" s="11">
        <v>1468</v>
      </c>
      <c r="I20" s="11">
        <v>1138</v>
      </c>
      <c r="J20" s="11">
        <v>1138</v>
      </c>
      <c r="K20" s="11">
        <v>1138</v>
      </c>
      <c r="L20" s="65">
        <v>4696.1</v>
      </c>
    </row>
    <row r="21" spans="1:12" s="12" customFormat="1" ht="18" customHeight="1">
      <c r="A21" s="62"/>
      <c r="B21" s="71"/>
      <c r="C21" s="11" t="s">
        <v>86</v>
      </c>
      <c r="D21" s="11" t="s">
        <v>87</v>
      </c>
      <c r="E21" s="11">
        <v>1633</v>
      </c>
      <c r="F21" s="11">
        <v>1450</v>
      </c>
      <c r="G21" s="11">
        <v>802</v>
      </c>
      <c r="H21" s="11">
        <v>802</v>
      </c>
      <c r="I21" s="11">
        <v>802</v>
      </c>
      <c r="J21" s="11">
        <v>802</v>
      </c>
      <c r="K21" s="11">
        <v>802</v>
      </c>
      <c r="L21" s="66"/>
    </row>
    <row r="22" spans="1:12" s="12" customFormat="1" ht="18" customHeight="1">
      <c r="A22" s="25"/>
      <c r="B22" s="67" t="s">
        <v>118</v>
      </c>
      <c r="C22" s="68"/>
      <c r="D22" s="69"/>
      <c r="E22" s="40">
        <f>SUM(E20:E21)</f>
        <v>3218</v>
      </c>
      <c r="F22" s="40">
        <f aca="true" t="shared" si="3" ref="F22:L22">SUM(F20:F21)</f>
        <v>2918</v>
      </c>
      <c r="G22" s="40">
        <f t="shared" si="3"/>
        <v>2270</v>
      </c>
      <c r="H22" s="40">
        <f t="shared" si="3"/>
        <v>2270</v>
      </c>
      <c r="I22" s="40">
        <f t="shared" si="3"/>
        <v>1940</v>
      </c>
      <c r="J22" s="40">
        <f t="shared" si="3"/>
        <v>1940</v>
      </c>
      <c r="K22" s="40">
        <f t="shared" si="3"/>
        <v>1940</v>
      </c>
      <c r="L22" s="41">
        <f t="shared" si="3"/>
        <v>4696.1</v>
      </c>
    </row>
    <row r="23" spans="1:12" s="12" customFormat="1" ht="18" customHeight="1">
      <c r="A23" s="13">
        <v>9</v>
      </c>
      <c r="B23" s="16" t="s">
        <v>33</v>
      </c>
      <c r="C23" s="11" t="s">
        <v>88</v>
      </c>
      <c r="D23" s="11" t="s">
        <v>89</v>
      </c>
      <c r="E23" s="11">
        <v>591</v>
      </c>
      <c r="F23" s="11">
        <v>561</v>
      </c>
      <c r="G23" s="11">
        <v>461</v>
      </c>
      <c r="H23" s="11">
        <v>310</v>
      </c>
      <c r="I23" s="11">
        <v>310</v>
      </c>
      <c r="J23" s="11">
        <v>310</v>
      </c>
      <c r="K23" s="11">
        <v>310</v>
      </c>
      <c r="L23" s="15">
        <v>313.8</v>
      </c>
    </row>
    <row r="24" spans="1:12" s="12" customFormat="1" ht="18" customHeight="1">
      <c r="A24" s="13">
        <v>10</v>
      </c>
      <c r="B24" s="16" t="s">
        <v>34</v>
      </c>
      <c r="C24" s="11" t="s">
        <v>90</v>
      </c>
      <c r="D24" s="11" t="s">
        <v>91</v>
      </c>
      <c r="E24" s="11">
        <v>1325</v>
      </c>
      <c r="F24" s="11">
        <v>1023</v>
      </c>
      <c r="G24" s="11">
        <v>1023</v>
      </c>
      <c r="H24" s="11">
        <v>1023</v>
      </c>
      <c r="I24" s="11">
        <v>795</v>
      </c>
      <c r="J24" s="11">
        <v>795</v>
      </c>
      <c r="K24" s="11">
        <v>795</v>
      </c>
      <c r="L24" s="15">
        <v>1040</v>
      </c>
    </row>
    <row r="25" spans="1:12" s="12" customFormat="1" ht="18" customHeight="1">
      <c r="A25" s="13">
        <v>11</v>
      </c>
      <c r="B25" s="16" t="s">
        <v>23</v>
      </c>
      <c r="C25" s="11" t="s">
        <v>92</v>
      </c>
      <c r="D25" s="11" t="s">
        <v>93</v>
      </c>
      <c r="E25" s="11">
        <v>972</v>
      </c>
      <c r="F25" s="11">
        <v>916</v>
      </c>
      <c r="G25" s="11">
        <v>916</v>
      </c>
      <c r="H25" s="11">
        <v>916</v>
      </c>
      <c r="I25" s="11">
        <v>689</v>
      </c>
      <c r="J25" s="11">
        <v>689</v>
      </c>
      <c r="K25" s="11">
        <v>689</v>
      </c>
      <c r="L25" s="15">
        <v>316</v>
      </c>
    </row>
    <row r="26" spans="1:12" s="12" customFormat="1" ht="18" customHeight="1">
      <c r="A26" s="13">
        <v>12</v>
      </c>
      <c r="B26" s="16" t="s">
        <v>37</v>
      </c>
      <c r="C26" s="11" t="s">
        <v>94</v>
      </c>
      <c r="D26" s="11" t="s">
        <v>95</v>
      </c>
      <c r="E26" s="11">
        <v>519</v>
      </c>
      <c r="F26" s="11">
        <v>519</v>
      </c>
      <c r="G26" s="11">
        <v>212</v>
      </c>
      <c r="H26" s="11">
        <v>212</v>
      </c>
      <c r="I26" s="11">
        <v>110</v>
      </c>
      <c r="J26" s="11">
        <v>110</v>
      </c>
      <c r="K26" s="11">
        <v>110</v>
      </c>
      <c r="L26" s="11">
        <v>250.56</v>
      </c>
    </row>
    <row r="27" spans="1:12" s="12" customFormat="1" ht="18" customHeight="1">
      <c r="A27" s="57" t="s">
        <v>19</v>
      </c>
      <c r="B27" s="57"/>
      <c r="C27" s="57"/>
      <c r="D27" s="57"/>
      <c r="E27" s="21">
        <f>E8+E9+E10+E11+E14+E15+E19+E22+E23+E24+E25+E26</f>
        <v>18607</v>
      </c>
      <c r="F27" s="21">
        <f aca="true" t="shared" si="4" ref="F27:L27">F8+F9+F10+F11+F14+F15+F19+F22+F23+F24+F25+F26</f>
        <v>16190</v>
      </c>
      <c r="G27" s="21">
        <f t="shared" si="4"/>
        <v>13623</v>
      </c>
      <c r="H27" s="21">
        <f t="shared" si="4"/>
        <v>11813</v>
      </c>
      <c r="I27" s="21">
        <f t="shared" si="4"/>
        <v>10509</v>
      </c>
      <c r="J27" s="21">
        <f t="shared" si="4"/>
        <v>10356</v>
      </c>
      <c r="K27" s="21">
        <f t="shared" si="4"/>
        <v>11001</v>
      </c>
      <c r="L27" s="21">
        <f t="shared" si="4"/>
        <v>16070.219999999998</v>
      </c>
    </row>
    <row r="28" spans="1:2" s="12" customFormat="1" ht="18" customHeight="1">
      <c r="A28" s="14"/>
      <c r="B28" s="14"/>
    </row>
    <row r="29" spans="1:2" s="12" customFormat="1" ht="18" customHeight="1">
      <c r="A29" s="14"/>
      <c r="B29" s="14"/>
    </row>
    <row r="30" spans="1:10" s="12" customFormat="1" ht="18" customHeight="1">
      <c r="A30" s="54" t="s">
        <v>109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2" s="12" customFormat="1" ht="12.75">
      <c r="A31" s="14"/>
      <c r="B31" s="14"/>
    </row>
    <row r="32" spans="1:2" s="12" customFormat="1" ht="12.75">
      <c r="A32" s="14"/>
      <c r="B32" s="14"/>
    </row>
    <row r="33" spans="1:2" s="12" customFormat="1" ht="12.75">
      <c r="A33" s="14"/>
      <c r="B33" s="14"/>
    </row>
    <row r="34" spans="1:2" s="12" customFormat="1" ht="12.75">
      <c r="A34" s="14"/>
      <c r="B34" s="14"/>
    </row>
    <row r="35" spans="1:2" s="12" customFormat="1" ht="12.75">
      <c r="A35" s="14"/>
      <c r="B35" s="14"/>
    </row>
    <row r="36" spans="1:2" s="12" customFormat="1" ht="12.75">
      <c r="A36" s="14"/>
      <c r="B36" s="14"/>
    </row>
    <row r="37" spans="1:2" s="12" customFormat="1" ht="12.75">
      <c r="A37" s="14"/>
      <c r="B37" s="14"/>
    </row>
    <row r="38" spans="1:2" s="12" customFormat="1" ht="12.75">
      <c r="A38" s="14"/>
      <c r="B38" s="14"/>
    </row>
  </sheetData>
  <sheetProtection/>
  <mergeCells count="29">
    <mergeCell ref="L20:L21"/>
    <mergeCell ref="B22:D22"/>
    <mergeCell ref="K2:K3"/>
    <mergeCell ref="L2:L3"/>
    <mergeCell ref="L5:L7"/>
    <mergeCell ref="A8:D8"/>
    <mergeCell ref="A14:D14"/>
    <mergeCell ref="A19:D19"/>
    <mergeCell ref="B20:B21"/>
    <mergeCell ref="B16:B18"/>
    <mergeCell ref="D2:D3"/>
    <mergeCell ref="A16:A18"/>
    <mergeCell ref="A1:J1"/>
    <mergeCell ref="E2:E3"/>
    <mergeCell ref="F2:F3"/>
    <mergeCell ref="G2:G3"/>
    <mergeCell ref="H2:H3"/>
    <mergeCell ref="A5:A7"/>
    <mergeCell ref="B5:B7"/>
    <mergeCell ref="A30:J30"/>
    <mergeCell ref="J2:J3"/>
    <mergeCell ref="A27:D27"/>
    <mergeCell ref="A12:A13"/>
    <mergeCell ref="B12:B13"/>
    <mergeCell ref="A2:A3"/>
    <mergeCell ref="I2:I3"/>
    <mergeCell ref="A20:A21"/>
    <mergeCell ref="B2:B3"/>
    <mergeCell ref="C2:C3"/>
  </mergeCells>
  <printOptions/>
  <pageMargins left="0.45" right="0.45" top="0.5" bottom="0.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2010-03-26T04:13:00Z</dcterms:modified>
  <cp:category/>
  <cp:version/>
  <cp:contentType/>
  <cp:contentStatus/>
</cp:coreProperties>
</file>